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Itali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<sst xmlns="http://schemas.openxmlformats.org/spreadsheetml/2006/main" count="134" uniqueCount="61">
  <si>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</si>
  <si>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</si>
  <si>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</si>
  <si>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</si>
  <si>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</si>
  <si>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</si>
  <si>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</si>
  <si>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</si>
  <si>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</si>
  <si>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</si>
  <si>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</si>
  <si>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</si>
  <si>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</si>
  <si>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</si>
  <si>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</si>
  <si>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</si>
  <si>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</si>
  <si>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</si>
  <si>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</si>
  <si>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</si>
  <si>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</si>
  <si>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</si>
  <si>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</si>
  <si>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</si>
  <si>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</si>
  <si>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</si>
  <si>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</si>
  <si>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</si>
  <si>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</si>
  <si>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</si>
  <si>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</si>
  <si>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</si>
  <si>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</si>
  <si>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</si>
  <si>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</si>
  <si>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</si>
  <si>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</si>
  <si>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</si>
  <si>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</si>
  <si>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</si>
  <si>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</si>
  <si>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</si>
  <si>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</si>
  <si>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:</t>
  </si>
  <si>
    <t>YI</t>
  </si>
  <si>
    <t>CI</t>
  </si>
  <si>
    <t>II</t>
  </si>
  <si>
    <t>GI</t>
  </si>
  <si>
    <t>TI</t>
  </si>
  <si>
    <t>XI</t>
  </si>
  <si>
    <t>MI</t>
  </si>
  <si>
    <t>Time</t>
  </si>
  <si>
    <t>GEO TIME</t>
  </si>
  <si>
    <t>T1YI</t>
  </si>
  <si>
    <t>T2YI</t>
  </si>
  <si>
    <t>T3YI</t>
  </si>
  <si>
    <t>y</t>
  </si>
  <si>
    <t>x1</t>
  </si>
  <si>
    <t>x2</t>
  </si>
  <si>
    <t>x3</t>
  </si>
  <si>
    <t>x4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</si>
</sst>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D47"/>
  <sheetViews>
    <sheetView tabSelected="1" zoomScale="80" zoomScaleNormal="80" zoomScalePageLayoutView="0" workbookViewId="0" topLeftCell="A1">
      <selection activeCell="A4" sqref="A4:D46"/>
    </sheetView>
  </sheetViews>
  <sheetFormatPr defaultColWidth="9.140625" defaultRowHeight="15"/>
  <cols>
    <col min="1" max="30" width="10.7109375" style="0" customWidth="1"/>
  </cols>
  <sheetData>
    <row r="1" ht="24.75" customHeight="1"/>
    <row r="2" ht="24.75" customHeight="1"/>
    <row r="3" ht="24.75" customHeight="1"/>
    <row r="4" spans="1:30" ht="24.75" customHeight="1">
      <c r="A4" s="1" t="s">
        <v>52</v>
      </c>
      <c r="B4" s="1" t="s">
        <v>51</v>
      </c>
      <c r="C4" s="3" t="s">
        <v>44</v>
      </c>
      <c r="D4" s="7" t="s">
        <v>45</v>
      </c>
      <c r="E4" s="12" t="s">
        <v>46</v>
      </c>
      <c r="F4" s="15" t="s">
        <v>47</v>
      </c>
      <c r="G4" s="19" t="s">
        <v>48</v>
      </c>
      <c r="H4" s="22" t="s">
        <v>49</v>
      </c>
      <c r="I4" s="26" t="s">
        <v>50</v>
      </c>
      <c r="J4" s="5" t="str">
        <f>CONCATENATE("D",C4)</f>
        <v>DYI</v>
      </c>
      <c r="K4" s="9" t="str">
        <f aca="true" t="shared" si="0" ref="K4:P4">CONCATENATE("D",D4)</f>
        <v>DCI</v>
      </c>
      <c r="L4" s="14" t="str">
        <f t="shared" si="0"/>
        <v>DII</v>
      </c>
      <c r="M4" s="17" t="str">
        <f t="shared" si="0"/>
        <v>DGI</v>
      </c>
      <c r="N4" s="21" t="str">
        <f t="shared" si="0"/>
        <v>DTI</v>
      </c>
      <c r="O4" s="9" t="str">
        <f t="shared" si="0"/>
        <v>DXI</v>
      </c>
      <c r="P4" s="24" t="str">
        <f t="shared" si="0"/>
        <v>DMI</v>
      </c>
      <c r="Q4" s="3" t="str">
        <f>CONCATENATE("LN",C4)</f>
        <v>LNYI</v>
      </c>
      <c r="R4" s="7" t="str">
        <f aca="true" t="shared" si="1" ref="R4:W4">CONCATENATE("LN",D4)</f>
        <v>LNCI</v>
      </c>
      <c r="S4" s="12" t="str">
        <f t="shared" si="1"/>
        <v>LNII</v>
      </c>
      <c r="T4" s="15" t="str">
        <f t="shared" si="1"/>
        <v>LNGI</v>
      </c>
      <c r="U4" s="19" t="str">
        <f t="shared" si="1"/>
        <v>LNTI</v>
      </c>
      <c r="V4" s="22" t="str">
        <f t="shared" si="1"/>
        <v>LNXI</v>
      </c>
      <c r="W4" s="26" t="str">
        <f t="shared" si="1"/>
        <v>LNMI</v>
      </c>
      <c r="X4" s="5" t="str">
        <f aca="true" t="shared" si="2" ref="X4:AD4">CONCATENATE("D",Q4)</f>
        <v>DLNYI</v>
      </c>
      <c r="Y4" s="9" t="str">
        <f t="shared" si="2"/>
        <v>DLNCI</v>
      </c>
      <c r="Z4" s="14" t="str">
        <f t="shared" si="2"/>
        <v>DLNII</v>
      </c>
      <c r="AA4" s="17" t="str">
        <f t="shared" si="2"/>
        <v>DLNGI</v>
      </c>
      <c r="AB4" s="21" t="str">
        <f t="shared" si="2"/>
        <v>DLNTI</v>
      </c>
      <c r="AC4" s="9" t="str">
        <f t="shared" si="2"/>
        <v>DLNXI</v>
      </c>
      <c r="AD4" s="24" t="str">
        <f t="shared" si="2"/>
        <v>DLNMI</v>
      </c>
    </row>
    <row r="5" spans="1:30" ht="24.75" customHeight="1">
      <c r="A5" s="2" t="s">
        <v>42</v>
      </c>
      <c r="B5" s="2">
        <v>1</v>
      </c>
      <c r="C5" s="4">
        <v>282366.3</v>
      </c>
      <c r="D5" s="8">
        <v>224418.2</v>
      </c>
      <c r="E5" s="13">
        <v>57398.3</v>
      </c>
      <c r="F5" s="16">
        <v>50345.4</v>
      </c>
      <c r="G5" s="20">
        <v>31019.6</v>
      </c>
      <c r="H5" s="23">
        <v>74685.7</v>
      </c>
      <c r="I5" s="27">
        <v>74135.9</v>
      </c>
      <c r="J5" s="6"/>
      <c r="K5" s="10"/>
      <c r="L5" s="11"/>
      <c r="M5" s="18"/>
      <c r="N5" s="20"/>
      <c r="O5" s="10"/>
      <c r="P5" s="25"/>
      <c r="Q5" s="4">
        <f>LN(C5)</f>
        <v>12.550960443202703</v>
      </c>
      <c r="R5" s="8">
        <f aca="true" t="shared" si="3" ref="R5:R46">LN(D5)</f>
        <v>12.321266554511173</v>
      </c>
      <c r="S5" s="13">
        <f aca="true" t="shared" si="4" ref="S5:S46">LN(E5)</f>
        <v>10.957769965144335</v>
      </c>
      <c r="T5" s="16">
        <f aca="true" t="shared" si="5" ref="T5:T46">LN(F5)</f>
        <v>10.826662533496423</v>
      </c>
      <c r="U5" s="20">
        <f aca="true" t="shared" si="6" ref="U5:U46">LN(G5)</f>
        <v>10.342374541740877</v>
      </c>
      <c r="V5" s="23">
        <f aca="true" t="shared" si="7" ref="V5:V46">LN(H5)</f>
        <v>11.221043920399136</v>
      </c>
      <c r="W5" s="27">
        <f aca="true" t="shared" si="8" ref="W5:W46">LN(I5)</f>
        <v>11.213655174393274</v>
      </c>
      <c r="X5" s="6"/>
      <c r="Y5" s="10"/>
      <c r="Z5" s="11"/>
      <c r="AA5" s="18"/>
      <c r="AB5" s="20"/>
      <c r="AC5" s="10"/>
      <c r="AD5" s="25"/>
    </row>
    <row r="6" spans="1:30" ht="24.75" customHeight="1">
      <c r="A6" s="2" t="s">
        <v>41</v>
      </c>
      <c r="B6" s="2">
        <v>2</v>
      </c>
      <c r="C6" s="4">
        <v>297344.5</v>
      </c>
      <c r="D6" s="8">
        <v>230599</v>
      </c>
      <c r="E6" s="13">
        <v>64100.6</v>
      </c>
      <c r="F6" s="16">
        <v>51618.5</v>
      </c>
      <c r="G6" s="20">
        <v>32649.7</v>
      </c>
      <c r="H6" s="23">
        <v>80473.8</v>
      </c>
      <c r="I6" s="27">
        <v>77829</v>
      </c>
      <c r="J6" s="6">
        <f>C6-C5</f>
        <v>14978.200000000012</v>
      </c>
      <c r="K6" s="10">
        <f aca="true" t="shared" si="9" ref="K6:K46">D6-D5</f>
        <v>6180.799999999988</v>
      </c>
      <c r="L6" s="11">
        <f aca="true" t="shared" si="10" ref="L6:L46">E6-E5</f>
        <v>6702.299999999996</v>
      </c>
      <c r="M6" s="18">
        <f aca="true" t="shared" si="11" ref="M6:M46">F6-F5</f>
        <v>1273.0999999999985</v>
      </c>
      <c r="N6" s="20">
        <f aca="true" t="shared" si="12" ref="N6:N46">G6-G5</f>
        <v>1630.1000000000022</v>
      </c>
      <c r="O6" s="10">
        <f aca="true" t="shared" si="13" ref="O6:O46">H6-H5</f>
        <v>5788.100000000006</v>
      </c>
      <c r="P6" s="25">
        <f aca="true" t="shared" si="14" ref="P6:P46">I6-I5</f>
        <v>3693.100000000006</v>
      </c>
      <c r="Q6" s="4">
        <f aca="true" t="shared" si="15" ref="Q6:Q46">LN(C6)</f>
        <v>12.602646678242637</v>
      </c>
      <c r="R6" s="8">
        <f t="shared" si="3"/>
        <v>12.34843555029425</v>
      </c>
      <c r="S6" s="13">
        <f t="shared" si="4"/>
        <v>11.06820900323937</v>
      </c>
      <c r="T6" s="16">
        <f t="shared" si="5"/>
        <v>10.851635414345942</v>
      </c>
      <c r="U6" s="20">
        <f t="shared" si="6"/>
        <v>10.393590946300955</v>
      </c>
      <c r="V6" s="23">
        <f t="shared" si="7"/>
        <v>11.295686944592644</v>
      </c>
      <c r="W6" s="27">
        <f t="shared" si="8"/>
        <v>11.262269391354895</v>
      </c>
      <c r="X6" s="6">
        <f>Q6-Q5</f>
        <v>0.0516862350399343</v>
      </c>
      <c r="Y6" s="10">
        <f aca="true" t="shared" si="16" ref="Y6:Y46">R6-R5</f>
        <v>0.027168995783076966</v>
      </c>
      <c r="Z6" s="11">
        <f aca="true" t="shared" si="17" ref="Z6:Z46">S6-S5</f>
        <v>0.11043903809503419</v>
      </c>
      <c r="AA6" s="18">
        <f aca="true" t="shared" si="18" ref="AA6:AA46">T6-T5</f>
        <v>0.02497288084951954</v>
      </c>
      <c r="AB6" s="20">
        <f aca="true" t="shared" si="19" ref="AB6:AB46">U6-U5</f>
        <v>0.05121640456007803</v>
      </c>
      <c r="AC6" s="10">
        <f aca="true" t="shared" si="20" ref="AC6:AC46">V6-V5</f>
        <v>0.07464302419350766</v>
      </c>
      <c r="AD6" s="25">
        <f aca="true" t="shared" si="21" ref="AD6:AD46">W6-W5</f>
        <v>0.048614216961620826</v>
      </c>
    </row>
    <row r="7" spans="1:30" ht="24.75" customHeight="1">
      <c r="A7" s="2" t="s">
        <v>40</v>
      </c>
      <c r="B7" s="2">
        <v>3</v>
      </c>
      <c r="C7" s="4">
        <v>293041.1</v>
      </c>
      <c r="D7" s="8">
        <v>228878.6</v>
      </c>
      <c r="E7" s="13">
        <v>57775.2</v>
      </c>
      <c r="F7" s="16">
        <v>50242.2</v>
      </c>
      <c r="G7" s="20">
        <v>29022.6</v>
      </c>
      <c r="H7" s="23">
        <v>82604.9</v>
      </c>
      <c r="I7" s="27">
        <v>76217.6</v>
      </c>
      <c r="J7" s="6">
        <f aca="true" t="shared" si="22" ref="J7:J46">C7-C6</f>
        <v>-4303.400000000023</v>
      </c>
      <c r="K7" s="10">
        <f t="shared" si="9"/>
        <v>-1720.3999999999942</v>
      </c>
      <c r="L7" s="11">
        <f t="shared" si="10"/>
        <v>-6325.4000000000015</v>
      </c>
      <c r="M7" s="18">
        <f t="shared" si="11"/>
        <v>-1376.300000000003</v>
      </c>
      <c r="N7" s="20">
        <f t="shared" si="12"/>
        <v>-3627.100000000002</v>
      </c>
      <c r="O7" s="10">
        <f t="shared" si="13"/>
        <v>2131.0999999999913</v>
      </c>
      <c r="P7" s="25">
        <f t="shared" si="14"/>
        <v>-1611.3999999999942</v>
      </c>
      <c r="Q7" s="4">
        <f t="shared" si="15"/>
        <v>12.588068151199405</v>
      </c>
      <c r="R7" s="8">
        <f t="shared" si="3"/>
        <v>12.340947010962887</v>
      </c>
      <c r="S7" s="13">
        <f t="shared" si="4"/>
        <v>10.96431489684148</v>
      </c>
      <c r="T7" s="16">
        <f t="shared" si="5"/>
        <v>10.824610589992252</v>
      </c>
      <c r="U7" s="20">
        <f t="shared" si="6"/>
        <v>10.275830115808805</v>
      </c>
      <c r="V7" s="23">
        <f t="shared" si="7"/>
        <v>11.321824279783485</v>
      </c>
      <c r="W7" s="27">
        <f t="shared" si="8"/>
        <v>11.241347686133622</v>
      </c>
      <c r="X7" s="6">
        <f aca="true" t="shared" si="23" ref="X7:X46">Q7-Q6</f>
        <v>-0.01457852704323237</v>
      </c>
      <c r="Y7" s="10">
        <f t="shared" si="16"/>
        <v>-0.007488539331362176</v>
      </c>
      <c r="Z7" s="11">
        <f t="shared" si="17"/>
        <v>-0.10389410639788998</v>
      </c>
      <c r="AA7" s="18">
        <f t="shared" si="18"/>
        <v>-0.027024824353690136</v>
      </c>
      <c r="AB7" s="20">
        <f t="shared" si="19"/>
        <v>-0.11776083049215025</v>
      </c>
      <c r="AC7" s="10">
        <f t="shared" si="20"/>
        <v>0.026137335190840716</v>
      </c>
      <c r="AD7" s="25">
        <f t="shared" si="21"/>
        <v>-0.0209217052212729</v>
      </c>
    </row>
    <row r="8" spans="1:30" ht="24.75" customHeight="1">
      <c r="A8" s="2" t="s">
        <v>39</v>
      </c>
      <c r="B8" s="2">
        <v>4</v>
      </c>
      <c r="C8" s="4">
        <v>318305.2</v>
      </c>
      <c r="D8" s="8">
        <v>249530.8</v>
      </c>
      <c r="E8" s="13">
        <v>67215.7</v>
      </c>
      <c r="F8" s="16">
        <v>67522</v>
      </c>
      <c r="G8" s="20">
        <v>34328.7</v>
      </c>
      <c r="H8" s="23">
        <v>84483.1</v>
      </c>
      <c r="I8" s="27">
        <v>82924.4</v>
      </c>
      <c r="J8" s="6">
        <f t="shared" si="22"/>
        <v>25264.100000000035</v>
      </c>
      <c r="K8" s="10">
        <f t="shared" si="9"/>
        <v>20652.199999999983</v>
      </c>
      <c r="L8" s="11">
        <f t="shared" si="10"/>
        <v>9440.5</v>
      </c>
      <c r="M8" s="18">
        <f t="shared" si="11"/>
        <v>17279.800000000003</v>
      </c>
      <c r="N8" s="20">
        <f t="shared" si="12"/>
        <v>5306.0999999999985</v>
      </c>
      <c r="O8" s="10">
        <f t="shared" si="13"/>
        <v>1878.2000000000116</v>
      </c>
      <c r="P8" s="25">
        <f t="shared" si="14"/>
        <v>6706.799999999988</v>
      </c>
      <c r="Q8" s="4">
        <f t="shared" si="15"/>
        <v>12.670765949925933</v>
      </c>
      <c r="R8" s="8">
        <f t="shared" si="3"/>
        <v>12.427337633448557</v>
      </c>
      <c r="S8" s="13">
        <f t="shared" si="4"/>
        <v>11.115662130176162</v>
      </c>
      <c r="T8" s="16">
        <f t="shared" si="5"/>
        <v>11.120208749684231</v>
      </c>
      <c r="U8" s="20">
        <f t="shared" si="6"/>
        <v>10.443737017980585</v>
      </c>
      <c r="V8" s="23">
        <f t="shared" si="7"/>
        <v>11.344306793342598</v>
      </c>
      <c r="W8" s="27">
        <f t="shared" si="8"/>
        <v>11.325684628335354</v>
      </c>
      <c r="X8" s="6">
        <f t="shared" si="23"/>
        <v>0.08269779872652805</v>
      </c>
      <c r="Y8" s="10">
        <f t="shared" si="16"/>
        <v>0.08639062248566987</v>
      </c>
      <c r="Z8" s="11">
        <f t="shared" si="17"/>
        <v>0.15134723333468258</v>
      </c>
      <c r="AA8" s="18">
        <f t="shared" si="18"/>
        <v>0.2955981596919788</v>
      </c>
      <c r="AB8" s="20">
        <f t="shared" si="19"/>
        <v>0.1679069021717794</v>
      </c>
      <c r="AC8" s="10">
        <f t="shared" si="20"/>
        <v>0.02248251355911357</v>
      </c>
      <c r="AD8" s="25">
        <f t="shared" si="21"/>
        <v>0.08433694220173216</v>
      </c>
    </row>
    <row r="9" spans="1:30" ht="24.75" customHeight="1">
      <c r="A9" s="2" t="s">
        <v>38</v>
      </c>
      <c r="B9" s="2">
        <v>5</v>
      </c>
      <c r="C9" s="4">
        <v>298268.2</v>
      </c>
      <c r="D9" s="8">
        <v>236056.8</v>
      </c>
      <c r="E9" s="13">
        <v>61873.5</v>
      </c>
      <c r="F9" s="16">
        <v>53230.9</v>
      </c>
      <c r="G9" s="20">
        <v>30211.9</v>
      </c>
      <c r="H9" s="23">
        <v>82415.9</v>
      </c>
      <c r="I9" s="27">
        <v>82077.9</v>
      </c>
      <c r="J9" s="6">
        <f t="shared" si="22"/>
        <v>-20037</v>
      </c>
      <c r="K9" s="10">
        <f t="shared" si="9"/>
        <v>-13474</v>
      </c>
      <c r="L9" s="11">
        <f t="shared" si="10"/>
        <v>-5342.199999999997</v>
      </c>
      <c r="M9" s="18">
        <f t="shared" si="11"/>
        <v>-14291.099999999999</v>
      </c>
      <c r="N9" s="20">
        <f t="shared" si="12"/>
        <v>-4116.799999999996</v>
      </c>
      <c r="O9" s="10">
        <f t="shared" si="13"/>
        <v>-2067.2000000000116</v>
      </c>
      <c r="P9" s="25">
        <f t="shared" si="14"/>
        <v>-846.5</v>
      </c>
      <c r="Q9" s="4">
        <f t="shared" si="15"/>
        <v>12.605748360730377</v>
      </c>
      <c r="R9" s="8">
        <f t="shared" si="3"/>
        <v>12.371827733015554</v>
      </c>
      <c r="S9" s="13">
        <f t="shared" si="4"/>
        <v>11.032847257152897</v>
      </c>
      <c r="T9" s="16">
        <f t="shared" si="5"/>
        <v>10.882394333782651</v>
      </c>
      <c r="U9" s="20">
        <f t="shared" si="6"/>
        <v>10.315991165484792</v>
      </c>
      <c r="V9" s="23">
        <f t="shared" si="7"/>
        <v>11.319533658448</v>
      </c>
      <c r="W9" s="27">
        <f t="shared" si="8"/>
        <v>11.315424075281978</v>
      </c>
      <c r="X9" s="6">
        <f t="shared" si="23"/>
        <v>-0.06501758919555556</v>
      </c>
      <c r="Y9" s="10">
        <f t="shared" si="16"/>
        <v>-0.05550990043300352</v>
      </c>
      <c r="Z9" s="11">
        <f t="shared" si="17"/>
        <v>-0.08281487302326518</v>
      </c>
      <c r="AA9" s="18">
        <f t="shared" si="18"/>
        <v>-0.23781441590158003</v>
      </c>
      <c r="AB9" s="20">
        <f t="shared" si="19"/>
        <v>-0.12774585249579218</v>
      </c>
      <c r="AC9" s="10">
        <f t="shared" si="20"/>
        <v>-0.024773134894598314</v>
      </c>
      <c r="AD9" s="25">
        <f t="shared" si="21"/>
        <v>-0.010260553053376142</v>
      </c>
    </row>
    <row r="10" spans="1:30" ht="24.75" customHeight="1">
      <c r="A10" s="2" t="s">
        <v>37</v>
      </c>
      <c r="B10" s="2">
        <v>6</v>
      </c>
      <c r="C10" s="4">
        <v>313702.2</v>
      </c>
      <c r="D10" s="8">
        <v>242318.9</v>
      </c>
      <c r="E10" s="13">
        <v>66931.7</v>
      </c>
      <c r="F10" s="16">
        <v>56068.7</v>
      </c>
      <c r="G10" s="20">
        <v>33242.8</v>
      </c>
      <c r="H10" s="23">
        <v>89211</v>
      </c>
      <c r="I10" s="27">
        <v>84759.5</v>
      </c>
      <c r="J10" s="6">
        <f t="shared" si="22"/>
        <v>15434</v>
      </c>
      <c r="K10" s="10">
        <f t="shared" si="9"/>
        <v>6262.100000000006</v>
      </c>
      <c r="L10" s="11">
        <f t="shared" si="10"/>
        <v>5058.199999999997</v>
      </c>
      <c r="M10" s="18">
        <f t="shared" si="11"/>
        <v>2837.7999999999956</v>
      </c>
      <c r="N10" s="20">
        <f t="shared" si="12"/>
        <v>3030.9000000000015</v>
      </c>
      <c r="O10" s="10">
        <f t="shared" si="13"/>
        <v>6795.100000000006</v>
      </c>
      <c r="P10" s="25">
        <f t="shared" si="14"/>
        <v>2681.600000000006</v>
      </c>
      <c r="Q10" s="4">
        <f t="shared" si="15"/>
        <v>12.65619940722399</v>
      </c>
      <c r="R10" s="8">
        <f t="shared" si="3"/>
        <v>12.398009906238851</v>
      </c>
      <c r="S10" s="13">
        <f t="shared" si="4"/>
        <v>11.11142797544342</v>
      </c>
      <c r="T10" s="16">
        <f t="shared" si="5"/>
        <v>10.93433300354485</v>
      </c>
      <c r="U10" s="20">
        <f t="shared" si="6"/>
        <v>10.411593481282154</v>
      </c>
      <c r="V10" s="23">
        <f t="shared" si="7"/>
        <v>11.398759629350664</v>
      </c>
      <c r="W10" s="27">
        <f t="shared" si="8"/>
        <v>11.34757311335587</v>
      </c>
      <c r="X10" s="6">
        <f t="shared" si="23"/>
        <v>0.050451046493613205</v>
      </c>
      <c r="Y10" s="10">
        <f t="shared" si="16"/>
        <v>0.02618217322329741</v>
      </c>
      <c r="Z10" s="11">
        <f t="shared" si="17"/>
        <v>0.07858071829052271</v>
      </c>
      <c r="AA10" s="18">
        <f t="shared" si="18"/>
        <v>0.0519386697621993</v>
      </c>
      <c r="AB10" s="20">
        <f t="shared" si="19"/>
        <v>0.09560231579736111</v>
      </c>
      <c r="AC10" s="10">
        <f t="shared" si="20"/>
        <v>0.07922597090266414</v>
      </c>
      <c r="AD10" s="25">
        <f t="shared" si="21"/>
        <v>0.032149038073891134</v>
      </c>
    </row>
    <row r="11" spans="1:30" ht="24.75" customHeight="1">
      <c r="A11" s="2" t="s">
        <v>36</v>
      </c>
      <c r="B11" s="2">
        <v>7</v>
      </c>
      <c r="C11" s="4">
        <v>305916.9</v>
      </c>
      <c r="D11" s="8">
        <v>237722.2</v>
      </c>
      <c r="E11" s="13">
        <v>61386.7</v>
      </c>
      <c r="F11" s="16">
        <v>53739.6</v>
      </c>
      <c r="G11" s="20">
        <v>28879.5</v>
      </c>
      <c r="H11" s="23">
        <v>83250.5</v>
      </c>
      <c r="I11" s="27">
        <v>76442.5</v>
      </c>
      <c r="J11" s="6">
        <f t="shared" si="22"/>
        <v>-7785.299999999988</v>
      </c>
      <c r="K11" s="10">
        <f t="shared" si="9"/>
        <v>-4596.6999999999825</v>
      </c>
      <c r="L11" s="11">
        <f t="shared" si="10"/>
        <v>-5545</v>
      </c>
      <c r="M11" s="18">
        <f t="shared" si="11"/>
        <v>-2329.0999999999985</v>
      </c>
      <c r="N11" s="20">
        <f t="shared" si="12"/>
        <v>-4363.300000000003</v>
      </c>
      <c r="O11" s="10">
        <f t="shared" si="13"/>
        <v>-5960.5</v>
      </c>
      <c r="P11" s="25">
        <f t="shared" si="14"/>
        <v>-8317</v>
      </c>
      <c r="Q11" s="4">
        <f t="shared" si="15"/>
        <v>12.63106877542563</v>
      </c>
      <c r="R11" s="8">
        <f t="shared" si="3"/>
        <v>12.378858044023</v>
      </c>
      <c r="S11" s="13">
        <f t="shared" si="4"/>
        <v>11.024948478293535</v>
      </c>
      <c r="T11" s="16">
        <f t="shared" si="5"/>
        <v>10.891905438896526</v>
      </c>
      <c r="U11" s="20">
        <f t="shared" si="6"/>
        <v>10.270887279837499</v>
      </c>
      <c r="V11" s="23">
        <f t="shared" si="7"/>
        <v>11.32960941383066</v>
      </c>
      <c r="W11" s="27">
        <f t="shared" si="8"/>
        <v>11.244294103209247</v>
      </c>
      <c r="X11" s="6">
        <f t="shared" si="23"/>
        <v>-0.02513063179836017</v>
      </c>
      <c r="Y11" s="10">
        <f t="shared" si="16"/>
        <v>-0.019151862215851523</v>
      </c>
      <c r="Z11" s="11">
        <f t="shared" si="17"/>
        <v>-0.08647949714988457</v>
      </c>
      <c r="AA11" s="18">
        <f t="shared" si="18"/>
        <v>-0.042427564648324534</v>
      </c>
      <c r="AB11" s="20">
        <f t="shared" si="19"/>
        <v>-0.1407062014446545</v>
      </c>
      <c r="AC11" s="10">
        <f t="shared" si="20"/>
        <v>-0.06915021552000411</v>
      </c>
      <c r="AD11" s="25">
        <f t="shared" si="21"/>
        <v>-0.10327901014662189</v>
      </c>
    </row>
    <row r="12" spans="1:30" ht="24.75" customHeight="1">
      <c r="A12" s="2" t="s">
        <v>35</v>
      </c>
      <c r="B12" s="2">
        <v>8</v>
      </c>
      <c r="C12" s="4">
        <v>330760.8</v>
      </c>
      <c r="D12" s="8">
        <v>258438.8</v>
      </c>
      <c r="E12" s="13">
        <v>66781.2</v>
      </c>
      <c r="F12" s="16">
        <v>73817.8</v>
      </c>
      <c r="G12" s="20">
        <v>33336.8</v>
      </c>
      <c r="H12" s="23">
        <v>83386.1</v>
      </c>
      <c r="I12" s="27">
        <v>77845.3</v>
      </c>
      <c r="J12" s="6">
        <f t="shared" si="22"/>
        <v>24843.899999999965</v>
      </c>
      <c r="K12" s="10">
        <f t="shared" si="9"/>
        <v>20716.599999999977</v>
      </c>
      <c r="L12" s="11">
        <f t="shared" si="10"/>
        <v>5394.5</v>
      </c>
      <c r="M12" s="18">
        <f t="shared" si="11"/>
        <v>20078.200000000004</v>
      </c>
      <c r="N12" s="20">
        <f t="shared" si="12"/>
        <v>4457.300000000003</v>
      </c>
      <c r="O12" s="10">
        <f t="shared" si="13"/>
        <v>135.60000000000582</v>
      </c>
      <c r="P12" s="25">
        <f t="shared" si="14"/>
        <v>1402.800000000003</v>
      </c>
      <c r="Q12" s="4">
        <f t="shared" si="15"/>
        <v>12.709150734505327</v>
      </c>
      <c r="R12" s="8">
        <f t="shared" si="3"/>
        <v>12.462414194417242</v>
      </c>
      <c r="S12" s="13">
        <f t="shared" si="4"/>
        <v>11.109176882788129</v>
      </c>
      <c r="T12" s="16">
        <f t="shared" si="5"/>
        <v>11.209355173918274</v>
      </c>
      <c r="U12" s="20">
        <f t="shared" si="6"/>
        <v>10.414417170894493</v>
      </c>
      <c r="V12" s="23">
        <f t="shared" si="7"/>
        <v>11.331236907789739</v>
      </c>
      <c r="W12" s="27">
        <f t="shared" si="8"/>
        <v>11.262478802928412</v>
      </c>
      <c r="X12" s="6">
        <f t="shared" si="23"/>
        <v>0.07808195907969662</v>
      </c>
      <c r="Y12" s="10">
        <f t="shared" si="16"/>
        <v>0.08355615039424258</v>
      </c>
      <c r="Z12" s="11">
        <f t="shared" si="17"/>
        <v>0.08422840449459379</v>
      </c>
      <c r="AA12" s="18">
        <f t="shared" si="18"/>
        <v>0.3174497350217482</v>
      </c>
      <c r="AB12" s="20">
        <f t="shared" si="19"/>
        <v>0.14352989105699443</v>
      </c>
      <c r="AC12" s="10">
        <f t="shared" si="20"/>
        <v>0.0016274939590790183</v>
      </c>
      <c r="AD12" s="25">
        <f t="shared" si="21"/>
        <v>0.018184699719164144</v>
      </c>
    </row>
    <row r="13" spans="1:30" ht="24.75" customHeight="1">
      <c r="A13" s="2" t="s">
        <v>34</v>
      </c>
      <c r="B13" s="2">
        <v>9</v>
      </c>
      <c r="C13" s="4">
        <v>307135.3</v>
      </c>
      <c r="D13" s="8">
        <v>243002</v>
      </c>
      <c r="E13" s="13">
        <v>64467.7</v>
      </c>
      <c r="F13" s="16">
        <v>56710.5</v>
      </c>
      <c r="G13" s="20">
        <v>30021.2</v>
      </c>
      <c r="H13" s="23">
        <v>78417.4</v>
      </c>
      <c r="I13" s="27">
        <v>78751.8</v>
      </c>
      <c r="J13" s="6">
        <f t="shared" si="22"/>
        <v>-23625.5</v>
      </c>
      <c r="K13" s="10">
        <f t="shared" si="9"/>
        <v>-15436.799999999988</v>
      </c>
      <c r="L13" s="11">
        <f t="shared" si="10"/>
        <v>-2313.5</v>
      </c>
      <c r="M13" s="18">
        <f t="shared" si="11"/>
        <v>-17107.300000000003</v>
      </c>
      <c r="N13" s="20">
        <f t="shared" si="12"/>
        <v>-3315.600000000002</v>
      </c>
      <c r="O13" s="10">
        <f t="shared" si="13"/>
        <v>-4968.700000000012</v>
      </c>
      <c r="P13" s="25">
        <f t="shared" si="14"/>
        <v>906.5</v>
      </c>
      <c r="Q13" s="4">
        <f t="shared" si="15"/>
        <v>12.63504364609467</v>
      </c>
      <c r="R13" s="8">
        <f t="shared" si="3"/>
        <v>12.400824952741491</v>
      </c>
      <c r="S13" s="13">
        <f t="shared" si="4"/>
        <v>11.073919602160291</v>
      </c>
      <c r="T13" s="16">
        <f t="shared" si="5"/>
        <v>10.945714657756369</v>
      </c>
      <c r="U13" s="20">
        <f t="shared" si="6"/>
        <v>10.309659077739639</v>
      </c>
      <c r="V13" s="23">
        <f t="shared" si="7"/>
        <v>11.269801120489243</v>
      </c>
      <c r="W13" s="27">
        <f t="shared" si="8"/>
        <v>11.274056413569516</v>
      </c>
      <c r="X13" s="6">
        <f t="shared" si="23"/>
        <v>-0.07410708841065627</v>
      </c>
      <c r="Y13" s="10">
        <f t="shared" si="16"/>
        <v>-0.06158924167575108</v>
      </c>
      <c r="Z13" s="11">
        <f t="shared" si="17"/>
        <v>-0.03525728062783706</v>
      </c>
      <c r="AA13" s="18">
        <f t="shared" si="18"/>
        <v>-0.26364051616190487</v>
      </c>
      <c r="AB13" s="20">
        <f t="shared" si="19"/>
        <v>-0.10475809315485485</v>
      </c>
      <c r="AC13" s="10">
        <f t="shared" si="20"/>
        <v>-0.06143578730049626</v>
      </c>
      <c r="AD13" s="25">
        <f t="shared" si="21"/>
        <v>0.01157761064110474</v>
      </c>
    </row>
    <row r="14" spans="1:30" ht="24.75" customHeight="1">
      <c r="A14" s="2" t="s">
        <v>33</v>
      </c>
      <c r="B14" s="2">
        <v>10</v>
      </c>
      <c r="C14" s="4">
        <v>324543.4</v>
      </c>
      <c r="D14" s="8">
        <v>249428.4</v>
      </c>
      <c r="E14" s="13">
        <v>71589.9</v>
      </c>
      <c r="F14" s="16">
        <v>59321</v>
      </c>
      <c r="G14" s="20">
        <v>33553.9</v>
      </c>
      <c r="H14" s="23">
        <v>85800.8</v>
      </c>
      <c r="I14" s="27">
        <v>82275.6</v>
      </c>
      <c r="J14" s="6">
        <f t="shared" si="22"/>
        <v>17408.100000000035</v>
      </c>
      <c r="K14" s="10">
        <f t="shared" si="9"/>
        <v>6426.399999999994</v>
      </c>
      <c r="L14" s="11">
        <f t="shared" si="10"/>
        <v>7122.199999999997</v>
      </c>
      <c r="M14" s="18">
        <f t="shared" si="11"/>
        <v>2610.5</v>
      </c>
      <c r="N14" s="20">
        <f t="shared" si="12"/>
        <v>3532.7000000000007</v>
      </c>
      <c r="O14" s="10">
        <f t="shared" si="13"/>
        <v>7383.400000000009</v>
      </c>
      <c r="P14" s="25">
        <f t="shared" si="14"/>
        <v>3523.800000000003</v>
      </c>
      <c r="Q14" s="4">
        <f t="shared" si="15"/>
        <v>12.690174550405201</v>
      </c>
      <c r="R14" s="8">
        <f t="shared" si="3"/>
        <v>12.426927179040911</v>
      </c>
      <c r="S14" s="13">
        <f t="shared" si="4"/>
        <v>11.178709281546121</v>
      </c>
      <c r="T14" s="16">
        <f t="shared" si="5"/>
        <v>10.990718653830616</v>
      </c>
      <c r="U14" s="20">
        <f t="shared" si="6"/>
        <v>10.420908380055296</v>
      </c>
      <c r="V14" s="23">
        <f t="shared" si="7"/>
        <v>11.359783609441909</v>
      </c>
      <c r="W14" s="27">
        <f t="shared" si="8"/>
        <v>11.317829866401176</v>
      </c>
      <c r="X14" s="6">
        <f t="shared" si="23"/>
        <v>0.05513090431053058</v>
      </c>
      <c r="Y14" s="10">
        <f t="shared" si="16"/>
        <v>0.02610222629941994</v>
      </c>
      <c r="Z14" s="11">
        <f t="shared" si="17"/>
        <v>0.10478967938582961</v>
      </c>
      <c r="AA14" s="18">
        <f t="shared" si="18"/>
        <v>0.045003996074246544</v>
      </c>
      <c r="AB14" s="20">
        <f t="shared" si="19"/>
        <v>0.11124930231565777</v>
      </c>
      <c r="AC14" s="10">
        <f t="shared" si="20"/>
        <v>0.08998248895266592</v>
      </c>
      <c r="AD14" s="25">
        <f t="shared" si="21"/>
        <v>0.04377345283166001</v>
      </c>
    </row>
    <row r="15" spans="1:30" ht="24.75" customHeight="1">
      <c r="A15" s="2" t="s">
        <v>32</v>
      </c>
      <c r="B15" s="2">
        <v>11</v>
      </c>
      <c r="C15" s="4">
        <v>319303.2</v>
      </c>
      <c r="D15" s="8">
        <v>248394.8</v>
      </c>
      <c r="E15" s="13">
        <v>63238</v>
      </c>
      <c r="F15" s="16">
        <v>57807</v>
      </c>
      <c r="G15" s="20">
        <v>30368.9</v>
      </c>
      <c r="H15" s="23">
        <v>84271.6</v>
      </c>
      <c r="I15" s="27">
        <v>76601.2</v>
      </c>
      <c r="J15" s="6">
        <f t="shared" si="22"/>
        <v>-5240.200000000012</v>
      </c>
      <c r="K15" s="10">
        <f t="shared" si="9"/>
        <v>-1033.6000000000058</v>
      </c>
      <c r="L15" s="11">
        <f t="shared" si="10"/>
        <v>-8351.899999999994</v>
      </c>
      <c r="M15" s="18">
        <f t="shared" si="11"/>
        <v>-1514</v>
      </c>
      <c r="N15" s="20">
        <f t="shared" si="12"/>
        <v>-3185</v>
      </c>
      <c r="O15" s="10">
        <f t="shared" si="13"/>
        <v>-1529.199999999997</v>
      </c>
      <c r="P15" s="25">
        <f t="shared" si="14"/>
        <v>-5674.400000000009</v>
      </c>
      <c r="Q15" s="4">
        <f t="shared" si="15"/>
        <v>12.673896400575611</v>
      </c>
      <c r="R15" s="8">
        <f t="shared" si="3"/>
        <v>12.422774694844886</v>
      </c>
      <c r="S15" s="13">
        <f t="shared" si="4"/>
        <v>11.054660665269862</v>
      </c>
      <c r="T15" s="16">
        <f t="shared" si="5"/>
        <v>10.964865154594012</v>
      </c>
      <c r="U15" s="20">
        <f t="shared" si="6"/>
        <v>10.321174337429934</v>
      </c>
      <c r="V15" s="23">
        <f t="shared" si="7"/>
        <v>11.341800195176877</v>
      </c>
      <c r="W15" s="27">
        <f t="shared" si="8"/>
        <v>11.24636802140232</v>
      </c>
      <c r="X15" s="6">
        <f t="shared" si="23"/>
        <v>-0.016278149829590305</v>
      </c>
      <c r="Y15" s="10">
        <f t="shared" si="16"/>
        <v>-0.004152484196024986</v>
      </c>
      <c r="Z15" s="11">
        <f t="shared" si="17"/>
        <v>-0.12404861627625863</v>
      </c>
      <c r="AA15" s="18">
        <f t="shared" si="18"/>
        <v>-0.02585349923660374</v>
      </c>
      <c r="AB15" s="20">
        <f t="shared" si="19"/>
        <v>-0.09973404262536256</v>
      </c>
      <c r="AC15" s="10">
        <f t="shared" si="20"/>
        <v>-0.017983414265032138</v>
      </c>
      <c r="AD15" s="25">
        <f t="shared" si="21"/>
        <v>-0.071461844998856</v>
      </c>
    </row>
    <row r="16" spans="1:30" ht="24.75" customHeight="1">
      <c r="A16" s="2" t="s">
        <v>31</v>
      </c>
      <c r="B16" s="2">
        <v>12</v>
      </c>
      <c r="C16" s="4">
        <v>344243.5</v>
      </c>
      <c r="D16" s="8">
        <v>268280.5</v>
      </c>
      <c r="E16" s="13">
        <v>74381.3</v>
      </c>
      <c r="F16" s="16">
        <v>74944.6</v>
      </c>
      <c r="G16" s="20">
        <v>35862.9</v>
      </c>
      <c r="H16" s="23">
        <v>84729.4</v>
      </c>
      <c r="I16" s="27">
        <v>83147.7</v>
      </c>
      <c r="J16" s="6">
        <f t="shared" si="22"/>
        <v>24940.29999999999</v>
      </c>
      <c r="K16" s="10">
        <f t="shared" si="9"/>
        <v>19885.70000000001</v>
      </c>
      <c r="L16" s="11">
        <f t="shared" si="10"/>
        <v>11143.300000000003</v>
      </c>
      <c r="M16" s="18">
        <f t="shared" si="11"/>
        <v>17137.600000000006</v>
      </c>
      <c r="N16" s="20">
        <f t="shared" si="12"/>
        <v>5494</v>
      </c>
      <c r="O16" s="10">
        <f t="shared" si="13"/>
        <v>457.79999999998836</v>
      </c>
      <c r="P16" s="25">
        <f t="shared" si="14"/>
        <v>6546.5</v>
      </c>
      <c r="Q16" s="4">
        <f t="shared" si="15"/>
        <v>12.749104534785916</v>
      </c>
      <c r="R16" s="8">
        <f t="shared" si="3"/>
        <v>12.499788353936404</v>
      </c>
      <c r="S16" s="13">
        <f t="shared" si="4"/>
        <v>11.216959845142943</v>
      </c>
      <c r="T16" s="16">
        <f t="shared" si="5"/>
        <v>11.224504452903139</v>
      </c>
      <c r="U16" s="20">
        <f t="shared" si="6"/>
        <v>10.487458613939513</v>
      </c>
      <c r="V16" s="23">
        <f t="shared" si="7"/>
        <v>11.347217927850313</v>
      </c>
      <c r="W16" s="27">
        <f t="shared" si="8"/>
        <v>11.328373823384627</v>
      </c>
      <c r="X16" s="6">
        <f t="shared" si="23"/>
        <v>0.07520813421030503</v>
      </c>
      <c r="Y16" s="10">
        <f t="shared" si="16"/>
        <v>0.07701365909151825</v>
      </c>
      <c r="Z16" s="11">
        <f t="shared" si="17"/>
        <v>0.16229917987308085</v>
      </c>
      <c r="AA16" s="18">
        <f t="shared" si="18"/>
        <v>0.2596392983091267</v>
      </c>
      <c r="AB16" s="20">
        <f t="shared" si="19"/>
        <v>0.1662842765095789</v>
      </c>
      <c r="AC16" s="10">
        <f t="shared" si="20"/>
        <v>0.005417732673436149</v>
      </c>
      <c r="AD16" s="25">
        <f t="shared" si="21"/>
        <v>0.08200580198230689</v>
      </c>
    </row>
    <row r="17" spans="1:30" ht="24.75" customHeight="1">
      <c r="A17" s="2" t="s">
        <v>30</v>
      </c>
      <c r="B17" s="2">
        <v>13</v>
      </c>
      <c r="C17" s="4">
        <v>317306.5</v>
      </c>
      <c r="D17" s="8">
        <v>253281.3</v>
      </c>
      <c r="E17" s="13">
        <v>67974.3</v>
      </c>
      <c r="F17" s="16">
        <v>59654.8</v>
      </c>
      <c r="G17" s="20">
        <v>31120.3</v>
      </c>
      <c r="H17" s="23">
        <v>78539.9</v>
      </c>
      <c r="I17" s="27">
        <v>82489</v>
      </c>
      <c r="J17" s="6">
        <f t="shared" si="22"/>
        <v>-26937</v>
      </c>
      <c r="K17" s="10">
        <f t="shared" si="9"/>
        <v>-14999.200000000012</v>
      </c>
      <c r="L17" s="11">
        <f t="shared" si="10"/>
        <v>-6407</v>
      </c>
      <c r="M17" s="18">
        <f t="shared" si="11"/>
        <v>-15289.800000000003</v>
      </c>
      <c r="N17" s="20">
        <f t="shared" si="12"/>
        <v>-4742.600000000002</v>
      </c>
      <c r="O17" s="10">
        <f t="shared" si="13"/>
        <v>-6189.5</v>
      </c>
      <c r="P17" s="25">
        <f t="shared" si="14"/>
        <v>-658.6999999999971</v>
      </c>
      <c r="Q17" s="4">
        <f t="shared" si="15"/>
        <v>12.667623462706564</v>
      </c>
      <c r="R17" s="8">
        <f t="shared" si="3"/>
        <v>12.442256007761173</v>
      </c>
      <c r="S17" s="13">
        <f t="shared" si="4"/>
        <v>11.126884971544007</v>
      </c>
      <c r="T17" s="16">
        <f t="shared" si="5"/>
        <v>10.996329893693435</v>
      </c>
      <c r="U17" s="20">
        <f t="shared" si="6"/>
        <v>10.34561561834869</v>
      </c>
      <c r="V17" s="23">
        <f t="shared" si="7"/>
        <v>11.271362054894622</v>
      </c>
      <c r="W17" s="27">
        <f t="shared" si="8"/>
        <v>11.32042023009976</v>
      </c>
      <c r="X17" s="6">
        <f t="shared" si="23"/>
        <v>-0.0814810720793524</v>
      </c>
      <c r="Y17" s="10">
        <f t="shared" si="16"/>
        <v>-0.05753234617523084</v>
      </c>
      <c r="Z17" s="11">
        <f t="shared" si="17"/>
        <v>-0.09007487359893673</v>
      </c>
      <c r="AA17" s="18">
        <f t="shared" si="18"/>
        <v>-0.22817455920970353</v>
      </c>
      <c r="AB17" s="20">
        <f t="shared" si="19"/>
        <v>-0.1418429955908227</v>
      </c>
      <c r="AC17" s="10">
        <f t="shared" si="20"/>
        <v>-0.07585587295569063</v>
      </c>
      <c r="AD17" s="25">
        <f t="shared" si="21"/>
        <v>-0.007953593284867111</v>
      </c>
    </row>
    <row r="18" spans="1:30" ht="24.75" customHeight="1">
      <c r="A18" s="2" t="s">
        <v>29</v>
      </c>
      <c r="B18" s="2">
        <v>14</v>
      </c>
      <c r="C18" s="4">
        <v>332645.9</v>
      </c>
      <c r="D18" s="8">
        <v>260258.3</v>
      </c>
      <c r="E18" s="13">
        <v>71574.2</v>
      </c>
      <c r="F18" s="16">
        <v>61916.3</v>
      </c>
      <c r="G18" s="20">
        <v>33693.6</v>
      </c>
      <c r="H18" s="23">
        <v>81747.7</v>
      </c>
      <c r="I18" s="27">
        <v>80934.4</v>
      </c>
      <c r="J18" s="6">
        <f t="shared" si="22"/>
        <v>15339.400000000023</v>
      </c>
      <c r="K18" s="10">
        <f t="shared" si="9"/>
        <v>6977</v>
      </c>
      <c r="L18" s="11">
        <f t="shared" si="10"/>
        <v>3599.899999999994</v>
      </c>
      <c r="M18" s="18">
        <f t="shared" si="11"/>
        <v>2261.5</v>
      </c>
      <c r="N18" s="20">
        <f t="shared" si="12"/>
        <v>2573.2999999999993</v>
      </c>
      <c r="O18" s="10">
        <f t="shared" si="13"/>
        <v>3207.800000000003</v>
      </c>
      <c r="P18" s="25">
        <f t="shared" si="14"/>
        <v>-1554.6000000000058</v>
      </c>
      <c r="Q18" s="4">
        <f t="shared" si="15"/>
        <v>12.71483383982728</v>
      </c>
      <c r="R18" s="8">
        <f t="shared" si="3"/>
        <v>12.469429878379806</v>
      </c>
      <c r="S18" s="13">
        <f t="shared" si="4"/>
        <v>11.17848995281688</v>
      </c>
      <c r="T18" s="16">
        <f t="shared" si="5"/>
        <v>11.033538751956272</v>
      </c>
      <c r="U18" s="20">
        <f t="shared" si="6"/>
        <v>10.42506318732585</v>
      </c>
      <c r="V18" s="23">
        <f t="shared" si="7"/>
        <v>11.311392953807141</v>
      </c>
      <c r="W18" s="27">
        <f t="shared" si="8"/>
        <v>11.301394228984185</v>
      </c>
      <c r="X18" s="6">
        <f t="shared" si="23"/>
        <v>0.04721037712071663</v>
      </c>
      <c r="Y18" s="10">
        <f t="shared" si="16"/>
        <v>0.027173870618632634</v>
      </c>
      <c r="Z18" s="11">
        <f t="shared" si="17"/>
        <v>0.05160498127287383</v>
      </c>
      <c r="AA18" s="18">
        <f t="shared" si="18"/>
        <v>0.037208858262836486</v>
      </c>
      <c r="AB18" s="20">
        <f t="shared" si="19"/>
        <v>0.07944756897716054</v>
      </c>
      <c r="AC18" s="10">
        <f t="shared" si="20"/>
        <v>0.04003089891251932</v>
      </c>
      <c r="AD18" s="25">
        <f t="shared" si="21"/>
        <v>-0.019026001115575397</v>
      </c>
    </row>
    <row r="19" spans="1:30" ht="24.75" customHeight="1">
      <c r="A19" s="2" t="s">
        <v>28</v>
      </c>
      <c r="B19" s="2">
        <v>15</v>
      </c>
      <c r="C19" s="4">
        <v>330679.4</v>
      </c>
      <c r="D19" s="8">
        <v>261251</v>
      </c>
      <c r="E19" s="13">
        <v>62463.1</v>
      </c>
      <c r="F19" s="16">
        <v>62575.5</v>
      </c>
      <c r="G19" s="20">
        <v>31448.7</v>
      </c>
      <c r="H19" s="23">
        <v>83312.6</v>
      </c>
      <c r="I19" s="27">
        <v>76347.3</v>
      </c>
      <c r="J19" s="6">
        <f t="shared" si="22"/>
        <v>-1966.5</v>
      </c>
      <c r="K19" s="10">
        <f t="shared" si="9"/>
        <v>992.7000000000116</v>
      </c>
      <c r="L19" s="11">
        <f t="shared" si="10"/>
        <v>-9111.099999999999</v>
      </c>
      <c r="M19" s="18">
        <f t="shared" si="11"/>
        <v>659.1999999999971</v>
      </c>
      <c r="N19" s="20">
        <f t="shared" si="12"/>
        <v>-2244.899999999998</v>
      </c>
      <c r="O19" s="10">
        <f t="shared" si="13"/>
        <v>1564.9000000000087</v>
      </c>
      <c r="P19" s="25">
        <f t="shared" si="14"/>
        <v>-4587.099999999991</v>
      </c>
      <c r="Q19" s="4">
        <f t="shared" si="15"/>
        <v>12.708904604922</v>
      </c>
      <c r="R19" s="8">
        <f t="shared" si="3"/>
        <v>12.473236910005028</v>
      </c>
      <c r="S19" s="13">
        <f t="shared" si="4"/>
        <v>11.042331261369783</v>
      </c>
      <c r="T19" s="16">
        <f t="shared" si="5"/>
        <v>11.044129106679557</v>
      </c>
      <c r="U19" s="20">
        <f t="shared" si="6"/>
        <v>10.356112925821153</v>
      </c>
      <c r="V19" s="23">
        <f t="shared" si="7"/>
        <v>11.33035507722042</v>
      </c>
      <c r="W19" s="27">
        <f t="shared" si="8"/>
        <v>11.243047946563717</v>
      </c>
      <c r="X19" s="6">
        <f t="shared" si="23"/>
        <v>-0.005929234905281078</v>
      </c>
      <c r="Y19" s="10">
        <f t="shared" si="16"/>
        <v>0.0038070316252216685</v>
      </c>
      <c r="Z19" s="11">
        <f t="shared" si="17"/>
        <v>-0.1361586914470969</v>
      </c>
      <c r="AA19" s="18">
        <f t="shared" si="18"/>
        <v>0.010590354723285955</v>
      </c>
      <c r="AB19" s="20">
        <f t="shared" si="19"/>
        <v>-0.06895026150469796</v>
      </c>
      <c r="AC19" s="10">
        <f t="shared" si="20"/>
        <v>0.018962123413277965</v>
      </c>
      <c r="AD19" s="25">
        <f t="shared" si="21"/>
        <v>-0.05834628242046769</v>
      </c>
    </row>
    <row r="20" spans="1:30" ht="24.75" customHeight="1">
      <c r="A20" s="2" t="s">
        <v>27</v>
      </c>
      <c r="B20" s="2">
        <v>16</v>
      </c>
      <c r="C20" s="4">
        <v>354722</v>
      </c>
      <c r="D20" s="8">
        <v>277177.2</v>
      </c>
      <c r="E20" s="13">
        <v>73973.4</v>
      </c>
      <c r="F20" s="16">
        <v>78795.4</v>
      </c>
      <c r="G20" s="20">
        <v>35351.4</v>
      </c>
      <c r="H20" s="23">
        <v>84312.9</v>
      </c>
      <c r="I20" s="27">
        <v>80741.6</v>
      </c>
      <c r="J20" s="6">
        <f t="shared" si="22"/>
        <v>24042.599999999977</v>
      </c>
      <c r="K20" s="10">
        <f t="shared" si="9"/>
        <v>15926.200000000012</v>
      </c>
      <c r="L20" s="11">
        <f t="shared" si="10"/>
        <v>11510.299999999996</v>
      </c>
      <c r="M20" s="18">
        <f t="shared" si="11"/>
        <v>16219.899999999994</v>
      </c>
      <c r="N20" s="20">
        <f t="shared" si="12"/>
        <v>3902.7000000000007</v>
      </c>
      <c r="O20" s="10">
        <f t="shared" si="13"/>
        <v>1000.2999999999884</v>
      </c>
      <c r="P20" s="25">
        <f t="shared" si="14"/>
        <v>4394.300000000003</v>
      </c>
      <c r="Q20" s="4">
        <f t="shared" si="15"/>
        <v>12.77908966308413</v>
      </c>
      <c r="R20" s="8">
        <f t="shared" si="3"/>
        <v>12.532412291832829</v>
      </c>
      <c r="S20" s="13">
        <f t="shared" si="4"/>
        <v>11.21146084810581</v>
      </c>
      <c r="T20" s="16">
        <f t="shared" si="5"/>
        <v>11.27460989850753</v>
      </c>
      <c r="U20" s="20">
        <f t="shared" si="6"/>
        <v>10.473093274500899</v>
      </c>
      <c r="V20" s="23">
        <f t="shared" si="7"/>
        <v>11.342290157193862</v>
      </c>
      <c r="W20" s="27">
        <f t="shared" si="8"/>
        <v>11.29900921090615</v>
      </c>
      <c r="X20" s="6">
        <f t="shared" si="23"/>
        <v>0.0701850581621315</v>
      </c>
      <c r="Y20" s="10">
        <f t="shared" si="16"/>
        <v>0.05917538182780113</v>
      </c>
      <c r="Z20" s="11">
        <f t="shared" si="17"/>
        <v>0.16912958673602674</v>
      </c>
      <c r="AA20" s="18">
        <f t="shared" si="18"/>
        <v>0.2304807918279721</v>
      </c>
      <c r="AB20" s="20">
        <f t="shared" si="19"/>
        <v>0.11698034867974627</v>
      </c>
      <c r="AC20" s="10">
        <f t="shared" si="20"/>
        <v>0.011935079973442342</v>
      </c>
      <c r="AD20" s="25">
        <f t="shared" si="21"/>
        <v>0.055961264342432315</v>
      </c>
    </row>
    <row r="21" spans="1:30" ht="24.75" customHeight="1">
      <c r="A21" s="2" t="s">
        <v>26</v>
      </c>
      <c r="B21" s="2">
        <v>17</v>
      </c>
      <c r="C21" s="4">
        <v>331787.6</v>
      </c>
      <c r="D21" s="8">
        <v>263740.1</v>
      </c>
      <c r="E21" s="13">
        <v>69924.5</v>
      </c>
      <c r="F21" s="16">
        <v>63633.3</v>
      </c>
      <c r="G21" s="20">
        <v>32778.4</v>
      </c>
      <c r="H21" s="23">
        <v>80928.7</v>
      </c>
      <c r="I21" s="27">
        <v>82805.8</v>
      </c>
      <c r="J21" s="6">
        <f t="shared" si="22"/>
        <v>-22934.400000000023</v>
      </c>
      <c r="K21" s="10">
        <f t="shared" si="9"/>
        <v>-13437.100000000035</v>
      </c>
      <c r="L21" s="11">
        <f t="shared" si="10"/>
        <v>-4048.899999999994</v>
      </c>
      <c r="M21" s="18">
        <f t="shared" si="11"/>
        <v>-15162.099999999991</v>
      </c>
      <c r="N21" s="20">
        <f t="shared" si="12"/>
        <v>-2573</v>
      </c>
      <c r="O21" s="10">
        <f t="shared" si="13"/>
        <v>-3384.199999999997</v>
      </c>
      <c r="P21" s="25">
        <f t="shared" si="14"/>
        <v>2064.199999999997</v>
      </c>
      <c r="Q21" s="4">
        <f t="shared" si="15"/>
        <v>12.712250284129345</v>
      </c>
      <c r="R21" s="8">
        <f t="shared" si="3"/>
        <v>12.482719427522913</v>
      </c>
      <c r="S21" s="13">
        <f t="shared" si="4"/>
        <v>11.155171367526183</v>
      </c>
      <c r="T21" s="16">
        <f t="shared" si="5"/>
        <v>11.060892197211125</v>
      </c>
      <c r="U21" s="20">
        <f t="shared" si="6"/>
        <v>10.39752504085641</v>
      </c>
      <c r="V21" s="23">
        <f t="shared" si="7"/>
        <v>11.301323799096183</v>
      </c>
      <c r="W21" s="27">
        <f t="shared" si="8"/>
        <v>11.324253386229262</v>
      </c>
      <c r="X21" s="6">
        <f t="shared" si="23"/>
        <v>-0.06683937895478564</v>
      </c>
      <c r="Y21" s="10">
        <f t="shared" si="16"/>
        <v>-0.049692864309916374</v>
      </c>
      <c r="Z21" s="11">
        <f t="shared" si="17"/>
        <v>-0.05628948057962724</v>
      </c>
      <c r="AA21" s="18">
        <f t="shared" si="18"/>
        <v>-0.21371770129640488</v>
      </c>
      <c r="AB21" s="20">
        <f t="shared" si="19"/>
        <v>-0.07556823364448917</v>
      </c>
      <c r="AC21" s="10">
        <f t="shared" si="20"/>
        <v>-0.04096635809767868</v>
      </c>
      <c r="AD21" s="25">
        <f t="shared" si="21"/>
        <v>0.025244175323113183</v>
      </c>
    </row>
    <row r="22" spans="1:30" ht="24.75" customHeight="1">
      <c r="A22" s="2" t="s">
        <v>25</v>
      </c>
      <c r="B22" s="2">
        <v>18</v>
      </c>
      <c r="C22" s="4">
        <v>349975.4</v>
      </c>
      <c r="D22" s="8">
        <v>271750.2</v>
      </c>
      <c r="E22" s="13">
        <v>73823</v>
      </c>
      <c r="F22" s="16">
        <v>66651.8</v>
      </c>
      <c r="G22" s="20">
        <v>35269.6</v>
      </c>
      <c r="H22" s="23">
        <v>91387.1</v>
      </c>
      <c r="I22" s="27">
        <v>86984.9</v>
      </c>
      <c r="J22" s="6">
        <f t="shared" si="22"/>
        <v>18187.800000000047</v>
      </c>
      <c r="K22" s="10">
        <f t="shared" si="9"/>
        <v>8010.100000000035</v>
      </c>
      <c r="L22" s="11">
        <f t="shared" si="10"/>
        <v>3898.5</v>
      </c>
      <c r="M22" s="18">
        <f t="shared" si="11"/>
        <v>3018.5</v>
      </c>
      <c r="N22" s="20">
        <f t="shared" si="12"/>
        <v>2491.199999999997</v>
      </c>
      <c r="O22" s="10">
        <f t="shared" si="13"/>
        <v>10458.400000000009</v>
      </c>
      <c r="P22" s="25">
        <f t="shared" si="14"/>
        <v>4179.099999999991</v>
      </c>
      <c r="Q22" s="4">
        <f t="shared" si="15"/>
        <v>12.765618145281154</v>
      </c>
      <c r="R22" s="8">
        <f t="shared" si="3"/>
        <v>12.512638540953747</v>
      </c>
      <c r="S22" s="13">
        <f t="shared" si="4"/>
        <v>11.20942561515135</v>
      </c>
      <c r="T22" s="16">
        <f t="shared" si="5"/>
        <v>11.107237331993867</v>
      </c>
      <c r="U22" s="20">
        <f t="shared" si="6"/>
        <v>10.470776682082713</v>
      </c>
      <c r="V22" s="23">
        <f t="shared" si="7"/>
        <v>11.422859609625776</v>
      </c>
      <c r="W22" s="27">
        <f t="shared" si="8"/>
        <v>11.373489819354491</v>
      </c>
      <c r="X22" s="6">
        <f t="shared" si="23"/>
        <v>0.05336786115180914</v>
      </c>
      <c r="Y22" s="10">
        <f t="shared" si="16"/>
        <v>0.029919113430834088</v>
      </c>
      <c r="Z22" s="11">
        <f t="shared" si="17"/>
        <v>0.05425424762516684</v>
      </c>
      <c r="AA22" s="18">
        <f t="shared" si="18"/>
        <v>0.04634513478274194</v>
      </c>
      <c r="AB22" s="20">
        <f t="shared" si="19"/>
        <v>0.07325164122630312</v>
      </c>
      <c r="AC22" s="10">
        <f t="shared" si="20"/>
        <v>0.12153581052959339</v>
      </c>
      <c r="AD22" s="25">
        <f t="shared" si="21"/>
        <v>0.04923643312522863</v>
      </c>
    </row>
    <row r="23" spans="1:30" ht="24.75" customHeight="1">
      <c r="A23" s="2" t="s">
        <v>24</v>
      </c>
      <c r="B23" s="2">
        <v>19</v>
      </c>
      <c r="C23" s="4">
        <v>341764</v>
      </c>
      <c r="D23" s="8">
        <v>266709.9</v>
      </c>
      <c r="E23" s="13">
        <v>68184.5</v>
      </c>
      <c r="F23" s="16">
        <v>62143.1</v>
      </c>
      <c r="G23" s="20">
        <v>32933.4</v>
      </c>
      <c r="H23" s="23">
        <v>90400.5</v>
      </c>
      <c r="I23" s="27">
        <v>83530.9</v>
      </c>
      <c r="J23" s="6">
        <f t="shared" si="22"/>
        <v>-8211.400000000023</v>
      </c>
      <c r="K23" s="10">
        <f t="shared" si="9"/>
        <v>-5040.299999999988</v>
      </c>
      <c r="L23" s="11">
        <f t="shared" si="10"/>
        <v>-5638.5</v>
      </c>
      <c r="M23" s="18">
        <f t="shared" si="11"/>
        <v>-4508.700000000004</v>
      </c>
      <c r="N23" s="20">
        <f t="shared" si="12"/>
        <v>-2336.199999999997</v>
      </c>
      <c r="O23" s="10">
        <f t="shared" si="13"/>
        <v>-986.6000000000058</v>
      </c>
      <c r="P23" s="25">
        <f t="shared" si="14"/>
        <v>-3454</v>
      </c>
      <c r="Q23" s="4">
        <f t="shared" si="15"/>
        <v>12.74187571936527</v>
      </c>
      <c r="R23" s="8">
        <f t="shared" si="3"/>
        <v>12.493916829841117</v>
      </c>
      <c r="S23" s="13">
        <f t="shared" si="4"/>
        <v>11.12997254527392</v>
      </c>
      <c r="T23" s="16">
        <f t="shared" si="5"/>
        <v>11.037195069053848</v>
      </c>
      <c r="U23" s="20">
        <f t="shared" si="6"/>
        <v>10.402242619357299</v>
      </c>
      <c r="V23" s="23">
        <f t="shared" si="7"/>
        <v>11.412005077338424</v>
      </c>
      <c r="W23" s="27">
        <f t="shared" si="8"/>
        <v>11.332971902263917</v>
      </c>
      <c r="X23" s="6">
        <f t="shared" si="23"/>
        <v>-0.02374242591588427</v>
      </c>
      <c r="Y23" s="10">
        <f t="shared" si="16"/>
        <v>-0.018721711112629436</v>
      </c>
      <c r="Z23" s="11">
        <f t="shared" si="17"/>
        <v>-0.07945306987742917</v>
      </c>
      <c r="AA23" s="18">
        <f t="shared" si="18"/>
        <v>-0.07004226294001903</v>
      </c>
      <c r="AB23" s="20">
        <f t="shared" si="19"/>
        <v>-0.06853406272541385</v>
      </c>
      <c r="AC23" s="10">
        <f t="shared" si="20"/>
        <v>-0.010854532287352114</v>
      </c>
      <c r="AD23" s="25">
        <f t="shared" si="21"/>
        <v>-0.04051791709057362</v>
      </c>
    </row>
    <row r="24" spans="1:30" ht="24.75" customHeight="1">
      <c r="A24" s="2" t="s">
        <v>23</v>
      </c>
      <c r="B24" s="2">
        <v>20</v>
      </c>
      <c r="C24" s="4">
        <v>368003.2</v>
      </c>
      <c r="D24" s="8">
        <v>289851.5</v>
      </c>
      <c r="E24" s="13">
        <v>77486.7</v>
      </c>
      <c r="F24" s="16">
        <v>83809.7</v>
      </c>
      <c r="G24" s="20">
        <v>38528.6</v>
      </c>
      <c r="H24" s="23">
        <v>90134</v>
      </c>
      <c r="I24" s="27">
        <v>89469</v>
      </c>
      <c r="J24" s="6">
        <f t="shared" si="22"/>
        <v>26239.20000000001</v>
      </c>
      <c r="K24" s="10">
        <f t="shared" si="9"/>
        <v>23141.599999999977</v>
      </c>
      <c r="L24" s="11">
        <f t="shared" si="10"/>
        <v>9302.199999999997</v>
      </c>
      <c r="M24" s="18">
        <f t="shared" si="11"/>
        <v>21666.6</v>
      </c>
      <c r="N24" s="20">
        <f t="shared" si="12"/>
        <v>5595.199999999997</v>
      </c>
      <c r="O24" s="10">
        <f t="shared" si="13"/>
        <v>-266.5</v>
      </c>
      <c r="P24" s="25">
        <f t="shared" si="14"/>
        <v>5938.100000000006</v>
      </c>
      <c r="Q24" s="4">
        <f t="shared" si="15"/>
        <v>12.815846912765435</v>
      </c>
      <c r="R24" s="8">
        <f t="shared" si="3"/>
        <v>12.577124001845052</v>
      </c>
      <c r="S24" s="13">
        <f t="shared" si="4"/>
        <v>11.257861587711034</v>
      </c>
      <c r="T24" s="16">
        <f t="shared" si="5"/>
        <v>11.33630403156143</v>
      </c>
      <c r="U24" s="20">
        <f t="shared" si="6"/>
        <v>10.559156101636935</v>
      </c>
      <c r="V24" s="23">
        <f t="shared" si="7"/>
        <v>11.409052730905186</v>
      </c>
      <c r="W24" s="27">
        <f t="shared" si="8"/>
        <v>11.401647475548364</v>
      </c>
      <c r="X24" s="6">
        <f t="shared" si="23"/>
        <v>0.07397119340016545</v>
      </c>
      <c r="Y24" s="10">
        <f t="shared" si="16"/>
        <v>0.08320717200393446</v>
      </c>
      <c r="Z24" s="11">
        <f t="shared" si="17"/>
        <v>0.12788904243711308</v>
      </c>
      <c r="AA24" s="18">
        <f t="shared" si="18"/>
        <v>0.29910896250758157</v>
      </c>
      <c r="AB24" s="20">
        <f t="shared" si="19"/>
        <v>0.15691348227963609</v>
      </c>
      <c r="AC24" s="10">
        <f t="shared" si="20"/>
        <v>-0.002952346433238162</v>
      </c>
      <c r="AD24" s="25">
        <f t="shared" si="21"/>
        <v>0.0686755732844464</v>
      </c>
    </row>
    <row r="25" spans="1:30" ht="24.75" customHeight="1">
      <c r="A25" s="2" t="s">
        <v>22</v>
      </c>
      <c r="B25" s="2">
        <v>21</v>
      </c>
      <c r="C25" s="4">
        <v>337815.5</v>
      </c>
      <c r="D25" s="8">
        <v>271370.3</v>
      </c>
      <c r="E25" s="13">
        <v>70531.2</v>
      </c>
      <c r="F25" s="16">
        <v>65995.4</v>
      </c>
      <c r="G25" s="20">
        <v>33056.2</v>
      </c>
      <c r="H25" s="23">
        <v>84361.2</v>
      </c>
      <c r="I25" s="27">
        <v>88447.3</v>
      </c>
      <c r="J25" s="6">
        <f t="shared" si="22"/>
        <v>-30187.70000000001</v>
      </c>
      <c r="K25" s="10">
        <f t="shared" si="9"/>
        <v>-18481.20000000001</v>
      </c>
      <c r="L25" s="11">
        <f t="shared" si="10"/>
        <v>-6955.5</v>
      </c>
      <c r="M25" s="18">
        <f t="shared" si="11"/>
        <v>-17814.300000000003</v>
      </c>
      <c r="N25" s="20">
        <f t="shared" si="12"/>
        <v>-5472.4000000000015</v>
      </c>
      <c r="O25" s="10">
        <f t="shared" si="13"/>
        <v>-5772.800000000003</v>
      </c>
      <c r="P25" s="25">
        <f t="shared" si="14"/>
        <v>-1021.6999999999971</v>
      </c>
      <c r="Q25" s="4">
        <f t="shared" si="15"/>
        <v>12.730255167442282</v>
      </c>
      <c r="R25" s="8">
        <f t="shared" si="3"/>
        <v>12.511239587822875</v>
      </c>
      <c r="S25" s="13">
        <f t="shared" si="4"/>
        <v>11.163810444094068</v>
      </c>
      <c r="T25" s="16">
        <f t="shared" si="5"/>
        <v>11.097340321609918</v>
      </c>
      <c r="U25" s="20">
        <f t="shared" si="6"/>
        <v>10.405964422239881</v>
      </c>
      <c r="V25" s="23">
        <f t="shared" si="7"/>
        <v>11.342862859242606</v>
      </c>
      <c r="W25" s="27">
        <f t="shared" si="8"/>
        <v>11.390162173401265</v>
      </c>
      <c r="X25" s="6">
        <f t="shared" si="23"/>
        <v>-0.08559174532315339</v>
      </c>
      <c r="Y25" s="10">
        <f t="shared" si="16"/>
        <v>-0.06588441402217704</v>
      </c>
      <c r="Z25" s="11">
        <f t="shared" si="17"/>
        <v>-0.09405114361696576</v>
      </c>
      <c r="AA25" s="18">
        <f t="shared" si="18"/>
        <v>-0.23896370995151095</v>
      </c>
      <c r="AB25" s="20">
        <f t="shared" si="19"/>
        <v>-0.1531916793970538</v>
      </c>
      <c r="AC25" s="10">
        <f t="shared" si="20"/>
        <v>-0.06618987166257995</v>
      </c>
      <c r="AD25" s="25">
        <f t="shared" si="21"/>
        <v>-0.011485302147098864</v>
      </c>
    </row>
    <row r="26" spans="1:30" ht="24.75" customHeight="1">
      <c r="A26" s="2" t="s">
        <v>21</v>
      </c>
      <c r="B26" s="2">
        <v>22</v>
      </c>
      <c r="C26" s="4">
        <v>359700.6</v>
      </c>
      <c r="D26" s="8">
        <v>279586.6</v>
      </c>
      <c r="E26" s="13">
        <v>78835.4</v>
      </c>
      <c r="F26" s="16">
        <v>67762.8</v>
      </c>
      <c r="G26" s="20">
        <v>37633.3</v>
      </c>
      <c r="H26" s="23">
        <v>95432.9</v>
      </c>
      <c r="I26" s="27">
        <v>94154.3</v>
      </c>
      <c r="J26" s="6">
        <f t="shared" si="22"/>
        <v>21885.099999999977</v>
      </c>
      <c r="K26" s="10">
        <f t="shared" si="9"/>
        <v>8216.299999999988</v>
      </c>
      <c r="L26" s="11">
        <f t="shared" si="10"/>
        <v>8304.199999999997</v>
      </c>
      <c r="M26" s="18">
        <f t="shared" si="11"/>
        <v>1767.4000000000087</v>
      </c>
      <c r="N26" s="20">
        <f t="shared" si="12"/>
        <v>4577.100000000006</v>
      </c>
      <c r="O26" s="10">
        <f t="shared" si="13"/>
        <v>11071.699999999997</v>
      </c>
      <c r="P26" s="25">
        <f t="shared" si="14"/>
        <v>5707</v>
      </c>
      <c r="Q26" s="4">
        <f t="shared" si="15"/>
        <v>12.793027297739037</v>
      </c>
      <c r="R26" s="8">
        <f t="shared" si="3"/>
        <v>12.541067362585313</v>
      </c>
      <c r="S26" s="13">
        <f t="shared" si="4"/>
        <v>11.27511741354721</v>
      </c>
      <c r="T26" s="16">
        <f t="shared" si="5"/>
        <v>11.123768650786243</v>
      </c>
      <c r="U26" s="20">
        <f t="shared" si="6"/>
        <v>10.535644575729659</v>
      </c>
      <c r="V26" s="23">
        <f t="shared" si="7"/>
        <v>11.466178661716205</v>
      </c>
      <c r="W26" s="27">
        <f t="shared" si="8"/>
        <v>11.452690204842693</v>
      </c>
      <c r="X26" s="6">
        <f t="shared" si="23"/>
        <v>0.06277213029675544</v>
      </c>
      <c r="Y26" s="10">
        <f t="shared" si="16"/>
        <v>0.029827774762438253</v>
      </c>
      <c r="Z26" s="11">
        <f t="shared" si="17"/>
        <v>0.11130696945314256</v>
      </c>
      <c r="AA26" s="18">
        <f t="shared" si="18"/>
        <v>0.02642832917632454</v>
      </c>
      <c r="AB26" s="20">
        <f t="shared" si="19"/>
        <v>0.1296801534897778</v>
      </c>
      <c r="AC26" s="10">
        <f t="shared" si="20"/>
        <v>0.12331580247359852</v>
      </c>
      <c r="AD26" s="25">
        <f t="shared" si="21"/>
        <v>0.0625280314414276</v>
      </c>
    </row>
    <row r="27" spans="1:30" ht="24.75" customHeight="1">
      <c r="A27" s="2" t="s">
        <v>20</v>
      </c>
      <c r="B27" s="2">
        <v>23</v>
      </c>
      <c r="C27" s="4">
        <v>351568.7</v>
      </c>
      <c r="D27" s="8">
        <v>278713.2</v>
      </c>
      <c r="E27" s="13">
        <v>69635.4</v>
      </c>
      <c r="F27" s="16">
        <v>65357.6</v>
      </c>
      <c r="G27" s="20">
        <v>35335.7</v>
      </c>
      <c r="H27" s="23">
        <v>94772.1</v>
      </c>
      <c r="I27" s="27">
        <v>91552</v>
      </c>
      <c r="J27" s="6">
        <f t="shared" si="22"/>
        <v>-8131.899999999965</v>
      </c>
      <c r="K27" s="10">
        <f t="shared" si="9"/>
        <v>-873.3999999999651</v>
      </c>
      <c r="L27" s="11">
        <f t="shared" si="10"/>
        <v>-9200</v>
      </c>
      <c r="M27" s="18">
        <f t="shared" si="11"/>
        <v>-2405.2000000000044</v>
      </c>
      <c r="N27" s="20">
        <f t="shared" si="12"/>
        <v>-2297.600000000006</v>
      </c>
      <c r="O27" s="10">
        <f t="shared" si="13"/>
        <v>-660.7999999999884</v>
      </c>
      <c r="P27" s="25">
        <f t="shared" si="14"/>
        <v>-2602.300000000003</v>
      </c>
      <c r="Q27" s="4">
        <f t="shared" si="15"/>
        <v>12.770160419215028</v>
      </c>
      <c r="R27" s="8">
        <f t="shared" si="3"/>
        <v>12.53793857510411</v>
      </c>
      <c r="S27" s="13">
        <f t="shared" si="4"/>
        <v>11.151028337708505</v>
      </c>
      <c r="T27" s="16">
        <f t="shared" si="5"/>
        <v>11.087629009153456</v>
      </c>
      <c r="U27" s="20">
        <f t="shared" si="6"/>
        <v>10.472649063315034</v>
      </c>
      <c r="V27" s="23">
        <f t="shared" si="7"/>
        <v>11.459230341129784</v>
      </c>
      <c r="W27" s="27">
        <f t="shared" si="8"/>
        <v>11.424662395849836</v>
      </c>
      <c r="X27" s="6">
        <f t="shared" si="23"/>
        <v>-0.022866878524009593</v>
      </c>
      <c r="Y27" s="10">
        <f t="shared" si="16"/>
        <v>-0.0031287874812022665</v>
      </c>
      <c r="Z27" s="11">
        <f t="shared" si="17"/>
        <v>-0.12408907583870565</v>
      </c>
      <c r="AA27" s="18">
        <f t="shared" si="18"/>
        <v>-0.03613964163278638</v>
      </c>
      <c r="AB27" s="20">
        <f t="shared" si="19"/>
        <v>-0.06299551241462531</v>
      </c>
      <c r="AC27" s="10">
        <f t="shared" si="20"/>
        <v>-0.00694832058642092</v>
      </c>
      <c r="AD27" s="25">
        <f t="shared" si="21"/>
        <v>-0.028027808992856507</v>
      </c>
    </row>
    <row r="28" spans="1:30" ht="24.75" customHeight="1">
      <c r="A28" s="2" t="s">
        <v>19</v>
      </c>
      <c r="B28" s="2">
        <v>24</v>
      </c>
      <c r="C28" s="4">
        <v>380394.4</v>
      </c>
      <c r="D28" s="8">
        <v>305125.3</v>
      </c>
      <c r="E28" s="13">
        <v>76753.5</v>
      </c>
      <c r="F28" s="16">
        <v>91702.2</v>
      </c>
      <c r="G28" s="20">
        <v>39009.8</v>
      </c>
      <c r="H28" s="23">
        <v>96269.6</v>
      </c>
      <c r="I28" s="27">
        <v>97754</v>
      </c>
      <c r="J28" s="6">
        <f t="shared" si="22"/>
        <v>28825.70000000001</v>
      </c>
      <c r="K28" s="10">
        <f t="shared" si="9"/>
        <v>26412.099999999977</v>
      </c>
      <c r="L28" s="11">
        <f t="shared" si="10"/>
        <v>7118.100000000006</v>
      </c>
      <c r="M28" s="18">
        <f t="shared" si="11"/>
        <v>26344.6</v>
      </c>
      <c r="N28" s="20">
        <f t="shared" si="12"/>
        <v>3674.100000000006</v>
      </c>
      <c r="O28" s="10">
        <f t="shared" si="13"/>
        <v>1497.5</v>
      </c>
      <c r="P28" s="25">
        <f t="shared" si="14"/>
        <v>6202</v>
      </c>
      <c r="Q28" s="4">
        <f t="shared" si="15"/>
        <v>12.84896388819906</v>
      </c>
      <c r="R28" s="8">
        <f t="shared" si="3"/>
        <v>12.628477790898383</v>
      </c>
      <c r="S28" s="13">
        <f t="shared" si="4"/>
        <v>11.24835426701554</v>
      </c>
      <c r="T28" s="16">
        <f t="shared" si="5"/>
        <v>11.42630164923267</v>
      </c>
      <c r="U28" s="20">
        <f t="shared" si="6"/>
        <v>10.571568175597019</v>
      </c>
      <c r="V28" s="23">
        <f t="shared" si="7"/>
        <v>11.474907867782598</v>
      </c>
      <c r="W28" s="27">
        <f t="shared" si="8"/>
        <v>11.490209397726495</v>
      </c>
      <c r="X28" s="6">
        <f t="shared" si="23"/>
        <v>0.07880346898403268</v>
      </c>
      <c r="Y28" s="10">
        <f t="shared" si="16"/>
        <v>0.09053921579427282</v>
      </c>
      <c r="Z28" s="11">
        <f t="shared" si="17"/>
        <v>0.09732592930703454</v>
      </c>
      <c r="AA28" s="18">
        <f t="shared" si="18"/>
        <v>0.3386726400792135</v>
      </c>
      <c r="AB28" s="20">
        <f t="shared" si="19"/>
        <v>0.09891911228198502</v>
      </c>
      <c r="AC28" s="10">
        <f t="shared" si="20"/>
        <v>0.015677526652813967</v>
      </c>
      <c r="AD28" s="25">
        <f t="shared" si="21"/>
        <v>0.0655470018766593</v>
      </c>
    </row>
    <row r="29" spans="1:30" ht="24.75" customHeight="1">
      <c r="A29" s="2" t="s">
        <v>18</v>
      </c>
      <c r="B29" s="2">
        <v>25</v>
      </c>
      <c r="C29" s="4">
        <v>352775.6</v>
      </c>
      <c r="D29" s="8">
        <v>281571</v>
      </c>
      <c r="E29" s="13">
        <v>79311.6</v>
      </c>
      <c r="F29" s="16">
        <v>67745.8</v>
      </c>
      <c r="G29" s="20">
        <v>38898.9</v>
      </c>
      <c r="H29" s="23">
        <v>96901.3</v>
      </c>
      <c r="I29" s="27">
        <v>105008.3</v>
      </c>
      <c r="J29" s="6">
        <f t="shared" si="22"/>
        <v>-27618.800000000047</v>
      </c>
      <c r="K29" s="10">
        <f t="shared" si="9"/>
        <v>-23554.29999999999</v>
      </c>
      <c r="L29" s="11">
        <f t="shared" si="10"/>
        <v>2558.100000000006</v>
      </c>
      <c r="M29" s="18">
        <f t="shared" si="11"/>
        <v>-23956.399999999994</v>
      </c>
      <c r="N29" s="20">
        <f t="shared" si="12"/>
        <v>-110.90000000000146</v>
      </c>
      <c r="O29" s="10">
        <f t="shared" si="13"/>
        <v>631.6999999999971</v>
      </c>
      <c r="P29" s="25">
        <f t="shared" si="14"/>
        <v>7254.300000000003</v>
      </c>
      <c r="Q29" s="4">
        <f t="shared" si="15"/>
        <v>12.77358743972531</v>
      </c>
      <c r="R29" s="8">
        <f t="shared" si="3"/>
        <v>12.54813991500837</v>
      </c>
      <c r="S29" s="13">
        <f t="shared" si="4"/>
        <v>11.281139676874629</v>
      </c>
      <c r="T29" s="16">
        <f t="shared" si="5"/>
        <v>11.123517744200399</v>
      </c>
      <c r="U29" s="20">
        <f t="shared" si="6"/>
        <v>10.568721251571757</v>
      </c>
      <c r="V29" s="23">
        <f t="shared" si="7"/>
        <v>11.481448213681539</v>
      </c>
      <c r="W29" s="27">
        <f t="shared" si="8"/>
        <v>11.56179467363461</v>
      </c>
      <c r="X29" s="6">
        <f t="shared" si="23"/>
        <v>-0.07537644847375091</v>
      </c>
      <c r="Y29" s="10">
        <f t="shared" si="16"/>
        <v>-0.08033787589001307</v>
      </c>
      <c r="Z29" s="11">
        <f t="shared" si="17"/>
        <v>0.0327854098590894</v>
      </c>
      <c r="AA29" s="18">
        <f t="shared" si="18"/>
        <v>-0.30278390503227115</v>
      </c>
      <c r="AB29" s="20">
        <f t="shared" si="19"/>
        <v>-0.0028469240252615435</v>
      </c>
      <c r="AC29" s="10">
        <f t="shared" si="20"/>
        <v>0.006540345898940814</v>
      </c>
      <c r="AD29" s="25">
        <f t="shared" si="21"/>
        <v>0.07158527590811481</v>
      </c>
    </row>
    <row r="30" spans="1:30" ht="24.75" customHeight="1">
      <c r="A30" s="2" t="s">
        <v>17</v>
      </c>
      <c r="B30" s="2">
        <v>26</v>
      </c>
      <c r="C30" s="4">
        <v>373660.5</v>
      </c>
      <c r="D30" s="8">
        <v>294270.7</v>
      </c>
      <c r="E30" s="13">
        <v>80530.9</v>
      </c>
      <c r="F30" s="16">
        <v>73436.8</v>
      </c>
      <c r="G30" s="20">
        <v>41680.4</v>
      </c>
      <c r="H30" s="23">
        <v>105020.1</v>
      </c>
      <c r="I30" s="27">
        <v>106161.2</v>
      </c>
      <c r="J30" s="6">
        <f t="shared" si="22"/>
        <v>20884.900000000023</v>
      </c>
      <c r="K30" s="10">
        <f t="shared" si="9"/>
        <v>12699.700000000012</v>
      </c>
      <c r="L30" s="11">
        <f t="shared" si="10"/>
        <v>1219.2999999999884</v>
      </c>
      <c r="M30" s="18">
        <f t="shared" si="11"/>
        <v>5691</v>
      </c>
      <c r="N30" s="20">
        <f t="shared" si="12"/>
        <v>2781.5</v>
      </c>
      <c r="O30" s="10">
        <f t="shared" si="13"/>
        <v>8118.800000000003</v>
      </c>
      <c r="P30" s="25">
        <f t="shared" si="14"/>
        <v>1152.8999999999942</v>
      </c>
      <c r="Q30" s="4">
        <f t="shared" si="15"/>
        <v>12.831102910127797</v>
      </c>
      <c r="R30" s="8">
        <f t="shared" si="3"/>
        <v>12.59225537099144</v>
      </c>
      <c r="S30" s="13">
        <f t="shared" si="4"/>
        <v>11.29639624068641</v>
      </c>
      <c r="T30" s="16">
        <f t="shared" si="5"/>
        <v>11.204180451360292</v>
      </c>
      <c r="U30" s="20">
        <f t="shared" si="6"/>
        <v>10.637786273310182</v>
      </c>
      <c r="V30" s="23">
        <f t="shared" si="7"/>
        <v>11.561907039390977</v>
      </c>
      <c r="W30" s="27">
        <f t="shared" si="8"/>
        <v>11.572713972634743</v>
      </c>
      <c r="X30" s="6">
        <f t="shared" si="23"/>
        <v>0.05751547040248717</v>
      </c>
      <c r="Y30" s="10">
        <f t="shared" si="16"/>
        <v>0.04411545598306965</v>
      </c>
      <c r="Z30" s="11">
        <f t="shared" si="17"/>
        <v>0.01525656381178031</v>
      </c>
      <c r="AA30" s="18">
        <f t="shared" si="18"/>
        <v>0.08066270715989354</v>
      </c>
      <c r="AB30" s="20">
        <f t="shared" si="19"/>
        <v>0.06906502173842455</v>
      </c>
      <c r="AC30" s="10">
        <f t="shared" si="20"/>
        <v>0.08045882570943874</v>
      </c>
      <c r="AD30" s="25">
        <f t="shared" si="21"/>
        <v>0.010919299000132554</v>
      </c>
    </row>
    <row r="31" spans="1:30" ht="24.75" customHeight="1">
      <c r="A31" s="2" t="s">
        <v>16</v>
      </c>
      <c r="B31" s="2">
        <v>27</v>
      </c>
      <c r="C31" s="4">
        <v>365390.8</v>
      </c>
      <c r="D31" s="8">
        <v>290245.3</v>
      </c>
      <c r="E31" s="13">
        <v>76646.7</v>
      </c>
      <c r="F31" s="16">
        <v>68384.3</v>
      </c>
      <c r="G31" s="20">
        <v>37863</v>
      </c>
      <c r="H31" s="23">
        <v>102277.1</v>
      </c>
      <c r="I31" s="27">
        <v>103778.3</v>
      </c>
      <c r="J31" s="6">
        <f t="shared" si="22"/>
        <v>-8269.700000000012</v>
      </c>
      <c r="K31" s="10">
        <f t="shared" si="9"/>
        <v>-4025.4000000000233</v>
      </c>
      <c r="L31" s="11">
        <f t="shared" si="10"/>
        <v>-3884.199999999997</v>
      </c>
      <c r="M31" s="18">
        <f t="shared" si="11"/>
        <v>-5052.5</v>
      </c>
      <c r="N31" s="20">
        <f t="shared" si="12"/>
        <v>-3817.4000000000015</v>
      </c>
      <c r="O31" s="10">
        <f t="shared" si="13"/>
        <v>-2743</v>
      </c>
      <c r="P31" s="25">
        <f t="shared" si="14"/>
        <v>-2382.899999999994</v>
      </c>
      <c r="Q31" s="4">
        <f t="shared" si="15"/>
        <v>12.808722744721829</v>
      </c>
      <c r="R31" s="8">
        <f t="shared" si="3"/>
        <v>12.578481706491909</v>
      </c>
      <c r="S31" s="13">
        <f t="shared" si="4"/>
        <v>11.246961830535588</v>
      </c>
      <c r="T31" s="16">
        <f t="shared" si="5"/>
        <v>11.13289854510036</v>
      </c>
      <c r="U31" s="20">
        <f t="shared" si="6"/>
        <v>10.541729660926741</v>
      </c>
      <c r="V31" s="23">
        <f t="shared" si="7"/>
        <v>11.53544107546385</v>
      </c>
      <c r="W31" s="27">
        <f t="shared" si="8"/>
        <v>11.550012171982013</v>
      </c>
      <c r="X31" s="6">
        <f t="shared" si="23"/>
        <v>-0.0223801654059681</v>
      </c>
      <c r="Y31" s="10">
        <f t="shared" si="16"/>
        <v>-0.013773664499531435</v>
      </c>
      <c r="Z31" s="11">
        <f t="shared" si="17"/>
        <v>-0.049434410150821506</v>
      </c>
      <c r="AA31" s="18">
        <f t="shared" si="18"/>
        <v>-0.07128190625993192</v>
      </c>
      <c r="AB31" s="20">
        <f t="shared" si="19"/>
        <v>-0.09605661238344076</v>
      </c>
      <c r="AC31" s="10">
        <f t="shared" si="20"/>
        <v>-0.026465963927126523</v>
      </c>
      <c r="AD31" s="25">
        <f t="shared" si="21"/>
        <v>-0.02270180065272953</v>
      </c>
    </row>
    <row r="32" spans="1:30" ht="24.75" customHeight="1">
      <c r="A32" s="2" t="s">
        <v>15</v>
      </c>
      <c r="B32" s="2">
        <v>28</v>
      </c>
      <c r="C32" s="4">
        <v>393550.4</v>
      </c>
      <c r="D32" s="8">
        <v>310616.9</v>
      </c>
      <c r="E32" s="13">
        <v>84569.2</v>
      </c>
      <c r="F32" s="16">
        <v>89693</v>
      </c>
      <c r="G32" s="20">
        <v>42154.7</v>
      </c>
      <c r="H32" s="23">
        <v>107632.7</v>
      </c>
      <c r="I32" s="27">
        <v>109268.4</v>
      </c>
      <c r="J32" s="6">
        <f t="shared" si="22"/>
        <v>28159.600000000035</v>
      </c>
      <c r="K32" s="10">
        <f t="shared" si="9"/>
        <v>20371.600000000035</v>
      </c>
      <c r="L32" s="11">
        <f t="shared" si="10"/>
        <v>7922.5</v>
      </c>
      <c r="M32" s="18">
        <f t="shared" si="11"/>
        <v>21308.699999999997</v>
      </c>
      <c r="N32" s="20">
        <f t="shared" si="12"/>
        <v>4291.699999999997</v>
      </c>
      <c r="O32" s="10">
        <f t="shared" si="13"/>
        <v>5355.599999999991</v>
      </c>
      <c r="P32" s="25">
        <f t="shared" si="14"/>
        <v>5490.099999999991</v>
      </c>
      <c r="Q32" s="4">
        <f t="shared" si="15"/>
        <v>12.882964419959357</v>
      </c>
      <c r="R32" s="8">
        <f t="shared" si="3"/>
        <v>12.646315599034281</v>
      </c>
      <c r="S32" s="13">
        <f t="shared" si="4"/>
        <v>11.345325413112276</v>
      </c>
      <c r="T32" s="16">
        <f t="shared" si="5"/>
        <v>11.404148007097646</v>
      </c>
      <c r="U32" s="20">
        <f t="shared" si="6"/>
        <v>10.64910146373793</v>
      </c>
      <c r="V32" s="23">
        <f t="shared" si="7"/>
        <v>11.586479783886277</v>
      </c>
      <c r="W32" s="27">
        <f t="shared" si="8"/>
        <v>11.601562519829235</v>
      </c>
      <c r="X32" s="6">
        <f t="shared" si="23"/>
        <v>0.07424167523752878</v>
      </c>
      <c r="Y32" s="10">
        <f t="shared" si="16"/>
        <v>0.06783389254237271</v>
      </c>
      <c r="Z32" s="11">
        <f t="shared" si="17"/>
        <v>0.0983635825766882</v>
      </c>
      <c r="AA32" s="18">
        <f t="shared" si="18"/>
        <v>0.27124946199728583</v>
      </c>
      <c r="AB32" s="20">
        <f t="shared" si="19"/>
        <v>0.10737180281118874</v>
      </c>
      <c r="AC32" s="10">
        <f t="shared" si="20"/>
        <v>0.05103870842242664</v>
      </c>
      <c r="AD32" s="25">
        <f t="shared" si="21"/>
        <v>0.0515503478472219</v>
      </c>
    </row>
    <row r="33" spans="1:30" ht="24.75" customHeight="1">
      <c r="A33" s="2" t="s">
        <v>14</v>
      </c>
      <c r="B33" s="2">
        <v>29</v>
      </c>
      <c r="C33" s="4">
        <v>370053.5</v>
      </c>
      <c r="D33" s="8">
        <v>290451.1</v>
      </c>
      <c r="E33" s="13">
        <v>85141.6</v>
      </c>
      <c r="F33" s="16">
        <v>69021.5</v>
      </c>
      <c r="G33" s="20">
        <v>40209.3</v>
      </c>
      <c r="H33" s="23">
        <v>107357.1</v>
      </c>
      <c r="I33" s="27">
        <v>112896.4</v>
      </c>
      <c r="J33" s="6">
        <f t="shared" si="22"/>
        <v>-23496.900000000023</v>
      </c>
      <c r="K33" s="10">
        <f t="shared" si="9"/>
        <v>-20165.800000000047</v>
      </c>
      <c r="L33" s="11">
        <f t="shared" si="10"/>
        <v>572.4000000000087</v>
      </c>
      <c r="M33" s="18">
        <f t="shared" si="11"/>
        <v>-20671.5</v>
      </c>
      <c r="N33" s="20">
        <f t="shared" si="12"/>
        <v>-1945.3999999999942</v>
      </c>
      <c r="O33" s="10">
        <f t="shared" si="13"/>
        <v>-275.59999999999127</v>
      </c>
      <c r="P33" s="25">
        <f t="shared" si="14"/>
        <v>3628</v>
      </c>
      <c r="Q33" s="4">
        <f t="shared" si="15"/>
        <v>12.821402868762211</v>
      </c>
      <c r="R33" s="8">
        <f t="shared" si="3"/>
        <v>12.579190510640224</v>
      </c>
      <c r="S33" s="13">
        <f t="shared" si="4"/>
        <v>11.352071031782497</v>
      </c>
      <c r="T33" s="16">
        <f t="shared" si="5"/>
        <v>11.142173329246903</v>
      </c>
      <c r="U33" s="20">
        <f t="shared" si="6"/>
        <v>10.601853591134963</v>
      </c>
      <c r="V33" s="23">
        <f t="shared" si="7"/>
        <v>11.583915939918176</v>
      </c>
      <c r="W33" s="27">
        <f t="shared" si="8"/>
        <v>11.634225863004032</v>
      </c>
      <c r="X33" s="6">
        <f t="shared" si="23"/>
        <v>-0.0615615511971459</v>
      </c>
      <c r="Y33" s="10">
        <f t="shared" si="16"/>
        <v>-0.06712508839405729</v>
      </c>
      <c r="Z33" s="11">
        <f t="shared" si="17"/>
        <v>0.006745618670221276</v>
      </c>
      <c r="AA33" s="18">
        <f t="shared" si="18"/>
        <v>-0.261974677850743</v>
      </c>
      <c r="AB33" s="20">
        <f t="shared" si="19"/>
        <v>-0.04724787260296637</v>
      </c>
      <c r="AC33" s="10">
        <f t="shared" si="20"/>
        <v>-0.002563843968101054</v>
      </c>
      <c r="AD33" s="25">
        <f t="shared" si="21"/>
        <v>0.032663343174796466</v>
      </c>
    </row>
    <row r="34" spans="1:30" ht="24.75" customHeight="1">
      <c r="A34" s="2" t="s">
        <v>13</v>
      </c>
      <c r="B34" s="2">
        <v>30</v>
      </c>
      <c r="C34" s="4">
        <v>387873.8</v>
      </c>
      <c r="D34" s="8">
        <v>300029.3</v>
      </c>
      <c r="E34" s="13">
        <v>87480</v>
      </c>
      <c r="F34" s="16">
        <v>71671.1</v>
      </c>
      <c r="G34" s="20">
        <v>42695.4</v>
      </c>
      <c r="H34" s="23">
        <v>114114.2</v>
      </c>
      <c r="I34" s="27">
        <v>113749.6</v>
      </c>
      <c r="J34" s="6">
        <f t="shared" si="22"/>
        <v>17820.29999999999</v>
      </c>
      <c r="K34" s="10">
        <f t="shared" si="9"/>
        <v>9578.200000000012</v>
      </c>
      <c r="L34" s="11">
        <f t="shared" si="10"/>
        <v>2338.399999999994</v>
      </c>
      <c r="M34" s="18">
        <f t="shared" si="11"/>
        <v>2649.600000000006</v>
      </c>
      <c r="N34" s="20">
        <f t="shared" si="12"/>
        <v>2486.0999999999985</v>
      </c>
      <c r="O34" s="10">
        <f t="shared" si="13"/>
        <v>6757.099999999991</v>
      </c>
      <c r="P34" s="25">
        <f t="shared" si="14"/>
        <v>853.2000000000116</v>
      </c>
      <c r="Q34" s="4">
        <f t="shared" si="15"/>
        <v>12.868435307965683</v>
      </c>
      <c r="R34" s="8">
        <f t="shared" si="3"/>
        <v>12.611635415535927</v>
      </c>
      <c r="S34" s="13">
        <f t="shared" si="4"/>
        <v>11.379165474790705</v>
      </c>
      <c r="T34" s="16">
        <f t="shared" si="5"/>
        <v>11.179842876993527</v>
      </c>
      <c r="U34" s="20">
        <f t="shared" si="6"/>
        <v>10.661846465076366</v>
      </c>
      <c r="V34" s="23">
        <f t="shared" si="7"/>
        <v>11.644954980341511</v>
      </c>
      <c r="W34" s="27">
        <f t="shared" si="8"/>
        <v>11.641754820323497</v>
      </c>
      <c r="X34" s="6">
        <f t="shared" si="23"/>
        <v>0.047032439203471554</v>
      </c>
      <c r="Y34" s="10">
        <f t="shared" si="16"/>
        <v>0.032444904895703175</v>
      </c>
      <c r="Z34" s="11">
        <f t="shared" si="17"/>
        <v>0.027094443008207847</v>
      </c>
      <c r="AA34" s="18">
        <f t="shared" si="18"/>
        <v>0.03766954774662423</v>
      </c>
      <c r="AB34" s="20">
        <f t="shared" si="19"/>
        <v>0.05999287394140218</v>
      </c>
      <c r="AC34" s="10">
        <f t="shared" si="20"/>
        <v>0.06103904042333497</v>
      </c>
      <c r="AD34" s="25">
        <f t="shared" si="21"/>
        <v>0.007528957319465235</v>
      </c>
    </row>
    <row r="35" spans="1:30" ht="24.75" customHeight="1">
      <c r="A35" s="2" t="s">
        <v>12</v>
      </c>
      <c r="B35" s="2">
        <v>31</v>
      </c>
      <c r="C35" s="4">
        <v>381458.5</v>
      </c>
      <c r="D35" s="8">
        <v>298723.1</v>
      </c>
      <c r="E35" s="13">
        <v>81268.2</v>
      </c>
      <c r="F35" s="16">
        <v>68984.8</v>
      </c>
      <c r="G35" s="20">
        <v>39283.5</v>
      </c>
      <c r="H35" s="23">
        <v>112216.7</v>
      </c>
      <c r="I35" s="27">
        <v>110749.5</v>
      </c>
      <c r="J35" s="6">
        <f t="shared" si="22"/>
        <v>-6415.299999999988</v>
      </c>
      <c r="K35" s="10">
        <f t="shared" si="9"/>
        <v>-1306.2000000000116</v>
      </c>
      <c r="L35" s="11">
        <f t="shared" si="10"/>
        <v>-6211.800000000003</v>
      </c>
      <c r="M35" s="18">
        <f t="shared" si="11"/>
        <v>-2686.300000000003</v>
      </c>
      <c r="N35" s="20">
        <f t="shared" si="12"/>
        <v>-3411.9000000000015</v>
      </c>
      <c r="O35" s="10">
        <f t="shared" si="13"/>
        <v>-1897.5</v>
      </c>
      <c r="P35" s="25">
        <f t="shared" si="14"/>
        <v>-3000.100000000006</v>
      </c>
      <c r="Q35" s="4">
        <f t="shared" si="15"/>
        <v>12.851757342662424</v>
      </c>
      <c r="R35" s="8">
        <f t="shared" si="3"/>
        <v>12.607272336332842</v>
      </c>
      <c r="S35" s="13">
        <f t="shared" si="4"/>
        <v>11.30551007510773</v>
      </c>
      <c r="T35" s="16">
        <f t="shared" si="5"/>
        <v>11.14164146945695</v>
      </c>
      <c r="U35" s="20">
        <f t="shared" si="6"/>
        <v>10.578559862368541</v>
      </c>
      <c r="V35" s="23">
        <f t="shared" si="7"/>
        <v>11.628187102349681</v>
      </c>
      <c r="W35" s="27">
        <f t="shared" si="8"/>
        <v>11.615026173224505</v>
      </c>
      <c r="X35" s="6">
        <f t="shared" si="23"/>
        <v>-0.016677965303259157</v>
      </c>
      <c r="Y35" s="10">
        <f t="shared" si="16"/>
        <v>-0.004363079203084652</v>
      </c>
      <c r="Z35" s="11">
        <f t="shared" si="17"/>
        <v>-0.07365539968297519</v>
      </c>
      <c r="AA35" s="18">
        <f t="shared" si="18"/>
        <v>-0.03820140753657775</v>
      </c>
      <c r="AB35" s="20">
        <f t="shared" si="19"/>
        <v>-0.08328660270782429</v>
      </c>
      <c r="AC35" s="10">
        <f t="shared" si="20"/>
        <v>-0.016767877991830105</v>
      </c>
      <c r="AD35" s="25">
        <f t="shared" si="21"/>
        <v>-0.026728647098991587</v>
      </c>
    </row>
    <row r="36" spans="1:30" ht="24.75" customHeight="1">
      <c r="A36" s="2" t="s">
        <v>11</v>
      </c>
      <c r="B36" s="2">
        <v>32</v>
      </c>
      <c r="C36" s="4">
        <v>406792.2</v>
      </c>
      <c r="D36" s="8">
        <v>322523.3</v>
      </c>
      <c r="E36" s="13">
        <v>84260.8</v>
      </c>
      <c r="F36" s="16">
        <v>94503.5</v>
      </c>
      <c r="G36" s="20">
        <v>41112.8</v>
      </c>
      <c r="H36" s="23">
        <v>114548.7</v>
      </c>
      <c r="I36" s="27">
        <v>114540.7</v>
      </c>
      <c r="J36" s="6">
        <f t="shared" si="22"/>
        <v>25333.70000000001</v>
      </c>
      <c r="K36" s="10">
        <f t="shared" si="9"/>
        <v>23800.20000000001</v>
      </c>
      <c r="L36" s="11">
        <f t="shared" si="10"/>
        <v>2992.600000000006</v>
      </c>
      <c r="M36" s="18">
        <f t="shared" si="11"/>
        <v>25518.699999999997</v>
      </c>
      <c r="N36" s="20">
        <f t="shared" si="12"/>
        <v>1829.300000000003</v>
      </c>
      <c r="O36" s="10">
        <f t="shared" si="13"/>
        <v>2332</v>
      </c>
      <c r="P36" s="25">
        <f t="shared" si="14"/>
        <v>3791.199999999997</v>
      </c>
      <c r="Q36" s="4">
        <f t="shared" si="15"/>
        <v>12.91605776893142</v>
      </c>
      <c r="R36" s="8">
        <f t="shared" si="3"/>
        <v>12.683930660670214</v>
      </c>
      <c r="S36" s="13">
        <f t="shared" si="4"/>
        <v>11.341672029909963</v>
      </c>
      <c r="T36" s="16">
        <f t="shared" si="5"/>
        <v>11.456392149833016</v>
      </c>
      <c r="U36" s="20">
        <f t="shared" si="6"/>
        <v>10.624074787521465</v>
      </c>
      <c r="V36" s="23">
        <f t="shared" si="7"/>
        <v>11.648755339061243</v>
      </c>
      <c r="W36" s="27">
        <f t="shared" si="8"/>
        <v>11.648685497331304</v>
      </c>
      <c r="X36" s="6">
        <f t="shared" si="23"/>
        <v>0.06430042626899635</v>
      </c>
      <c r="Y36" s="10">
        <f t="shared" si="16"/>
        <v>0.0766583243373713</v>
      </c>
      <c r="Z36" s="11">
        <f t="shared" si="17"/>
        <v>0.03616195480223361</v>
      </c>
      <c r="AA36" s="18">
        <f t="shared" si="18"/>
        <v>0.3147506803760667</v>
      </c>
      <c r="AB36" s="20">
        <f t="shared" si="19"/>
        <v>0.04551492515292388</v>
      </c>
      <c r="AC36" s="10">
        <f t="shared" si="20"/>
        <v>0.020568236711561383</v>
      </c>
      <c r="AD36" s="25">
        <f t="shared" si="21"/>
        <v>0.033659324106798394</v>
      </c>
    </row>
    <row r="37" spans="1:30" ht="24.75" customHeight="1">
      <c r="A37" s="2" t="s">
        <v>10</v>
      </c>
      <c r="B37" s="2">
        <v>33</v>
      </c>
      <c r="C37" s="4">
        <v>379594.5</v>
      </c>
      <c r="D37" s="8">
        <v>300204.9</v>
      </c>
      <c r="E37" s="13">
        <v>83961.8</v>
      </c>
      <c r="F37" s="16">
        <v>71095.7</v>
      </c>
      <c r="G37" s="20">
        <v>39046</v>
      </c>
      <c r="H37" s="23">
        <v>112329.1</v>
      </c>
      <c r="I37" s="27">
        <v>116901.4</v>
      </c>
      <c r="J37" s="6">
        <f t="shared" si="22"/>
        <v>-27197.70000000001</v>
      </c>
      <c r="K37" s="10">
        <f t="shared" si="9"/>
        <v>-22318.399999999965</v>
      </c>
      <c r="L37" s="11">
        <f t="shared" si="10"/>
        <v>-299</v>
      </c>
      <c r="M37" s="18">
        <f t="shared" si="11"/>
        <v>-23407.800000000003</v>
      </c>
      <c r="N37" s="20">
        <f t="shared" si="12"/>
        <v>-2066.800000000003</v>
      </c>
      <c r="O37" s="10">
        <f t="shared" si="13"/>
        <v>-2219.5999999999913</v>
      </c>
      <c r="P37" s="25">
        <f t="shared" si="14"/>
        <v>2360.699999999997</v>
      </c>
      <c r="Q37" s="4">
        <f t="shared" si="15"/>
        <v>12.846858856677223</v>
      </c>
      <c r="R37" s="8">
        <f t="shared" si="3"/>
        <v>12.612220520499989</v>
      </c>
      <c r="S37" s="13">
        <f t="shared" si="4"/>
        <v>11.338117212485134</v>
      </c>
      <c r="T37" s="16">
        <f t="shared" si="5"/>
        <v>11.171782135762733</v>
      </c>
      <c r="U37" s="20">
        <f t="shared" si="6"/>
        <v>10.572495717242747</v>
      </c>
      <c r="V37" s="23">
        <f t="shared" si="7"/>
        <v>11.629188234496334</v>
      </c>
      <c r="W37" s="27">
        <f t="shared" si="8"/>
        <v>11.669086123436351</v>
      </c>
      <c r="X37" s="6">
        <f t="shared" si="23"/>
        <v>-0.06919891225419761</v>
      </c>
      <c r="Y37" s="10">
        <f t="shared" si="16"/>
        <v>-0.07171014017022515</v>
      </c>
      <c r="Z37" s="11">
        <f t="shared" si="17"/>
        <v>-0.0035548174248294373</v>
      </c>
      <c r="AA37" s="18">
        <f t="shared" si="18"/>
        <v>-0.2846100140702834</v>
      </c>
      <c r="AB37" s="20">
        <f t="shared" si="19"/>
        <v>-0.05157907027871822</v>
      </c>
      <c r="AC37" s="10">
        <f t="shared" si="20"/>
        <v>-0.019567104564908178</v>
      </c>
      <c r="AD37" s="25">
        <f t="shared" si="21"/>
        <v>0.020400626105047337</v>
      </c>
    </row>
    <row r="38" spans="1:30" ht="24.75" customHeight="1">
      <c r="A38" s="2" t="s">
        <v>9</v>
      </c>
      <c r="B38" s="2">
        <v>34</v>
      </c>
      <c r="C38" s="4">
        <v>397988.9</v>
      </c>
      <c r="D38" s="8">
        <v>312393</v>
      </c>
      <c r="E38" s="13">
        <v>84205.6</v>
      </c>
      <c r="F38" s="16">
        <v>78212.3</v>
      </c>
      <c r="G38" s="20">
        <v>40742</v>
      </c>
      <c r="H38" s="23">
        <v>119078.8</v>
      </c>
      <c r="I38" s="27">
        <v>117688.4</v>
      </c>
      <c r="J38" s="6">
        <f t="shared" si="22"/>
        <v>18394.400000000023</v>
      </c>
      <c r="K38" s="10">
        <f t="shared" si="9"/>
        <v>12188.099999999977</v>
      </c>
      <c r="L38" s="11">
        <f t="shared" si="10"/>
        <v>243.8000000000029</v>
      </c>
      <c r="M38" s="18">
        <f t="shared" si="11"/>
        <v>7116.600000000006</v>
      </c>
      <c r="N38" s="20">
        <f t="shared" si="12"/>
        <v>1696</v>
      </c>
      <c r="O38" s="10">
        <f t="shared" si="13"/>
        <v>6749.699999999997</v>
      </c>
      <c r="P38" s="25">
        <f t="shared" si="14"/>
        <v>787</v>
      </c>
      <c r="Q38" s="4">
        <f t="shared" si="15"/>
        <v>12.89417939443042</v>
      </c>
      <c r="R38" s="8">
        <f t="shared" si="3"/>
        <v>12.652017289526329</v>
      </c>
      <c r="S38" s="13">
        <f t="shared" si="4"/>
        <v>11.341016706332377</v>
      </c>
      <c r="T38" s="16">
        <f t="shared" si="5"/>
        <v>11.267182203167343</v>
      </c>
      <c r="U38" s="20">
        <f t="shared" si="6"/>
        <v>10.615014780377503</v>
      </c>
      <c r="V38" s="23">
        <f t="shared" si="7"/>
        <v>11.687540737819951</v>
      </c>
      <c r="W38" s="27">
        <f t="shared" si="8"/>
        <v>11.675795732741483</v>
      </c>
      <c r="X38" s="6">
        <f t="shared" si="23"/>
        <v>0.047320537753197556</v>
      </c>
      <c r="Y38" s="10">
        <f t="shared" si="16"/>
        <v>0.03979676902634033</v>
      </c>
      <c r="Z38" s="11">
        <f t="shared" si="17"/>
        <v>0.0028994938472433063</v>
      </c>
      <c r="AA38" s="18">
        <f t="shared" si="18"/>
        <v>0.0954000674046096</v>
      </c>
      <c r="AB38" s="20">
        <f t="shared" si="19"/>
        <v>0.04251906313475651</v>
      </c>
      <c r="AC38" s="10">
        <f t="shared" si="20"/>
        <v>0.058352503323616745</v>
      </c>
      <c r="AD38" s="25">
        <f t="shared" si="21"/>
        <v>0.006709609305131536</v>
      </c>
    </row>
    <row r="39" spans="1:30" ht="24.75" customHeight="1">
      <c r="A39" s="2" t="s">
        <v>8</v>
      </c>
      <c r="B39" s="2">
        <v>35</v>
      </c>
      <c r="C39" s="4">
        <v>386283.8</v>
      </c>
      <c r="D39" s="8">
        <v>308677.8</v>
      </c>
      <c r="E39" s="13">
        <v>78718</v>
      </c>
      <c r="F39" s="16">
        <v>72323.4</v>
      </c>
      <c r="G39" s="20">
        <v>37897.4</v>
      </c>
      <c r="H39" s="23">
        <v>115810.7</v>
      </c>
      <c r="I39" s="27">
        <v>116922.8</v>
      </c>
      <c r="J39" s="6">
        <f t="shared" si="22"/>
        <v>-11705.100000000035</v>
      </c>
      <c r="K39" s="10">
        <f t="shared" si="9"/>
        <v>-3715.2000000000116</v>
      </c>
      <c r="L39" s="11">
        <f t="shared" si="10"/>
        <v>-5487.600000000006</v>
      </c>
      <c r="M39" s="18">
        <f t="shared" si="11"/>
        <v>-5888.900000000009</v>
      </c>
      <c r="N39" s="20">
        <f t="shared" si="12"/>
        <v>-2844.5999999999985</v>
      </c>
      <c r="O39" s="10">
        <f t="shared" si="13"/>
        <v>-3268.100000000006</v>
      </c>
      <c r="P39" s="25">
        <f t="shared" si="14"/>
        <v>-765.5999999999913</v>
      </c>
      <c r="Q39" s="4">
        <f t="shared" si="15"/>
        <v>12.864327611456098</v>
      </c>
      <c r="R39" s="8">
        <f t="shared" si="3"/>
        <v>12.640053293424202</v>
      </c>
      <c r="S39" s="13">
        <f t="shared" si="4"/>
        <v>11.273627124899319</v>
      </c>
      <c r="T39" s="16">
        <f t="shared" si="5"/>
        <v>11.188903007235306</v>
      </c>
      <c r="U39" s="20">
        <f t="shared" si="6"/>
        <v>10.542637787134208</v>
      </c>
      <c r="V39" s="23">
        <f t="shared" si="7"/>
        <v>11.659712240543197</v>
      </c>
      <c r="W39" s="27">
        <f t="shared" si="8"/>
        <v>11.669269166937065</v>
      </c>
      <c r="X39" s="6">
        <f t="shared" si="23"/>
        <v>-0.02985178297432256</v>
      </c>
      <c r="Y39" s="10">
        <f t="shared" si="16"/>
        <v>-0.011963996102126728</v>
      </c>
      <c r="Z39" s="11">
        <f t="shared" si="17"/>
        <v>-0.06738958143305851</v>
      </c>
      <c r="AA39" s="18">
        <f t="shared" si="18"/>
        <v>-0.07827919593203703</v>
      </c>
      <c r="AB39" s="20">
        <f t="shared" si="19"/>
        <v>-0.07237699324329583</v>
      </c>
      <c r="AC39" s="10">
        <f t="shared" si="20"/>
        <v>-0.027828497276754405</v>
      </c>
      <c r="AD39" s="25">
        <f t="shared" si="21"/>
        <v>-0.006526565804417572</v>
      </c>
    </row>
    <row r="40" spans="1:30" ht="24.75" customHeight="1">
      <c r="A40" s="2" t="s">
        <v>7</v>
      </c>
      <c r="B40" s="2">
        <v>36</v>
      </c>
      <c r="C40" s="4">
        <v>403984</v>
      </c>
      <c r="D40" s="8">
        <v>325083.5</v>
      </c>
      <c r="E40" s="13">
        <v>83633.8</v>
      </c>
      <c r="F40" s="16">
        <v>95649.6</v>
      </c>
      <c r="G40" s="20">
        <v>41028.6</v>
      </c>
      <c r="H40" s="23">
        <v>105490.5</v>
      </c>
      <c r="I40" s="27">
        <v>110223.8</v>
      </c>
      <c r="J40" s="6">
        <f t="shared" si="22"/>
        <v>17700.20000000001</v>
      </c>
      <c r="K40" s="10">
        <f t="shared" si="9"/>
        <v>16405.70000000001</v>
      </c>
      <c r="L40" s="11">
        <f t="shared" si="10"/>
        <v>4915.800000000003</v>
      </c>
      <c r="M40" s="18">
        <f t="shared" si="11"/>
        <v>23326.20000000001</v>
      </c>
      <c r="N40" s="20">
        <f t="shared" si="12"/>
        <v>3131.199999999997</v>
      </c>
      <c r="O40" s="10">
        <f t="shared" si="13"/>
        <v>-10320.199999999997</v>
      </c>
      <c r="P40" s="25">
        <f t="shared" si="14"/>
        <v>-6699</v>
      </c>
      <c r="Q40" s="4">
        <f t="shared" si="15"/>
        <v>12.909130552198633</v>
      </c>
      <c r="R40" s="8">
        <f t="shared" si="3"/>
        <v>12.691837351389715</v>
      </c>
      <c r="S40" s="13">
        <f t="shared" si="4"/>
        <v>11.334203023583152</v>
      </c>
      <c r="T40" s="16">
        <f t="shared" si="5"/>
        <v>11.468446792946429</v>
      </c>
      <c r="U40" s="20">
        <f t="shared" si="6"/>
        <v>10.62202466347948</v>
      </c>
      <c r="V40" s="23">
        <f t="shared" si="7"/>
        <v>11.566376180450384</v>
      </c>
      <c r="W40" s="27">
        <f t="shared" si="8"/>
        <v>11.610268123344468</v>
      </c>
      <c r="X40" s="6">
        <f t="shared" si="23"/>
        <v>0.04480294074253521</v>
      </c>
      <c r="Y40" s="10">
        <f t="shared" si="16"/>
        <v>0.051784057965512886</v>
      </c>
      <c r="Z40" s="11">
        <f t="shared" si="17"/>
        <v>0.060575898683833174</v>
      </c>
      <c r="AA40" s="18">
        <f t="shared" si="18"/>
        <v>0.27954378571112315</v>
      </c>
      <c r="AB40" s="20">
        <f t="shared" si="19"/>
        <v>0.0793868763452732</v>
      </c>
      <c r="AC40" s="10">
        <f t="shared" si="20"/>
        <v>-0.09333606009281326</v>
      </c>
      <c r="AD40" s="25">
        <f t="shared" si="21"/>
        <v>-0.0590010435925965</v>
      </c>
    </row>
    <row r="41" spans="1:30" ht="24.75" customHeight="1">
      <c r="A41" s="2" t="s">
        <v>6</v>
      </c>
      <c r="B41" s="2">
        <v>37</v>
      </c>
      <c r="C41" s="4">
        <v>366263.4</v>
      </c>
      <c r="D41" s="8">
        <v>298455.4</v>
      </c>
      <c r="E41" s="13">
        <v>74611.2</v>
      </c>
      <c r="F41" s="16">
        <v>75528.3</v>
      </c>
      <c r="G41" s="20">
        <v>37457.8</v>
      </c>
      <c r="H41" s="23">
        <v>86221.5</v>
      </c>
      <c r="I41" s="27">
        <v>93024.7</v>
      </c>
      <c r="J41" s="6">
        <f t="shared" si="22"/>
        <v>-37720.59999999998</v>
      </c>
      <c r="K41" s="10">
        <f t="shared" si="9"/>
        <v>-26628.099999999977</v>
      </c>
      <c r="L41" s="11">
        <f t="shared" si="10"/>
        <v>-9022.600000000006</v>
      </c>
      <c r="M41" s="18">
        <f t="shared" si="11"/>
        <v>-20121.300000000003</v>
      </c>
      <c r="N41" s="20">
        <f t="shared" si="12"/>
        <v>-3570.7999999999956</v>
      </c>
      <c r="O41" s="10">
        <f t="shared" si="13"/>
        <v>-19269</v>
      </c>
      <c r="P41" s="25">
        <f t="shared" si="14"/>
        <v>-17199.100000000006</v>
      </c>
      <c r="Q41" s="4">
        <f t="shared" si="15"/>
        <v>12.811108025674843</v>
      </c>
      <c r="R41" s="8">
        <f t="shared" si="3"/>
        <v>12.606375786916105</v>
      </c>
      <c r="S41" s="13">
        <f t="shared" si="4"/>
        <v>11.220045908971121</v>
      </c>
      <c r="T41" s="16">
        <f t="shared" si="5"/>
        <v>11.232262699441325</v>
      </c>
      <c r="U41" s="20">
        <f t="shared" si="6"/>
        <v>10.53097024496218</v>
      </c>
      <c r="V41" s="23">
        <f t="shared" si="7"/>
        <v>11.364674845505395</v>
      </c>
      <c r="W41" s="27">
        <f t="shared" si="8"/>
        <v>11.440620328270091</v>
      </c>
      <c r="X41" s="6">
        <f t="shared" si="23"/>
        <v>-0.09802252652379018</v>
      </c>
      <c r="Y41" s="10">
        <f t="shared" si="16"/>
        <v>-0.08546156447360964</v>
      </c>
      <c r="Z41" s="11">
        <f t="shared" si="17"/>
        <v>-0.1141571146120306</v>
      </c>
      <c r="AA41" s="18">
        <f t="shared" si="18"/>
        <v>-0.23618409350510383</v>
      </c>
      <c r="AB41" s="20">
        <f t="shared" si="19"/>
        <v>-0.09105441851730056</v>
      </c>
      <c r="AC41" s="10">
        <f t="shared" si="20"/>
        <v>-0.20170133494498899</v>
      </c>
      <c r="AD41" s="25">
        <f t="shared" si="21"/>
        <v>-0.16964779507437733</v>
      </c>
    </row>
    <row r="42" spans="1:30" ht="24.75" customHeight="1">
      <c r="A42" s="2" t="s">
        <v>5</v>
      </c>
      <c r="B42" s="2">
        <v>38</v>
      </c>
      <c r="C42" s="4">
        <v>379802.1</v>
      </c>
      <c r="D42" s="8">
        <v>307861.3</v>
      </c>
      <c r="E42" s="13">
        <v>70901.7</v>
      </c>
      <c r="F42" s="16">
        <v>78984.1</v>
      </c>
      <c r="G42" s="20">
        <v>38878.2</v>
      </c>
      <c r="H42" s="23">
        <v>91255.5</v>
      </c>
      <c r="I42" s="27">
        <v>90216.5</v>
      </c>
      <c r="J42" s="6">
        <f t="shared" si="22"/>
        <v>13538.699999999953</v>
      </c>
      <c r="K42" s="10">
        <f t="shared" si="9"/>
        <v>9405.899999999965</v>
      </c>
      <c r="L42" s="11">
        <f t="shared" si="10"/>
        <v>-3709.5</v>
      </c>
      <c r="M42" s="18">
        <f t="shared" si="11"/>
        <v>3455.800000000003</v>
      </c>
      <c r="N42" s="20">
        <f t="shared" si="12"/>
        <v>1420.3999999999942</v>
      </c>
      <c r="O42" s="10">
        <f t="shared" si="13"/>
        <v>5034</v>
      </c>
      <c r="P42" s="25">
        <f t="shared" si="14"/>
        <v>-2808.199999999997</v>
      </c>
      <c r="Q42" s="4">
        <f t="shared" si="15"/>
        <v>12.847405606570945</v>
      </c>
      <c r="R42" s="8">
        <f t="shared" si="3"/>
        <v>12.637404635853779</v>
      </c>
      <c r="S42" s="13">
        <f t="shared" si="4"/>
        <v>11.16904968966577</v>
      </c>
      <c r="T42" s="16">
        <f t="shared" si="5"/>
        <v>11.27700184536969</v>
      </c>
      <c r="U42" s="20">
        <f t="shared" si="6"/>
        <v>10.568188961206372</v>
      </c>
      <c r="V42" s="23">
        <f t="shared" si="7"/>
        <v>11.421418543600938</v>
      </c>
      <c r="W42" s="27">
        <f t="shared" si="8"/>
        <v>11.409967616150912</v>
      </c>
      <c r="X42" s="6">
        <f t="shared" si="23"/>
        <v>0.03629758089610213</v>
      </c>
      <c r="Y42" s="10">
        <f t="shared" si="16"/>
        <v>0.031028848937673104</v>
      </c>
      <c r="Z42" s="11">
        <f t="shared" si="17"/>
        <v>-0.05099621930535214</v>
      </c>
      <c r="AA42" s="18">
        <f t="shared" si="18"/>
        <v>0.044739145928364366</v>
      </c>
      <c r="AB42" s="20">
        <f t="shared" si="19"/>
        <v>0.03721871624419215</v>
      </c>
      <c r="AC42" s="10">
        <f t="shared" si="20"/>
        <v>0.05674369809554314</v>
      </c>
      <c r="AD42" s="25">
        <f t="shared" si="21"/>
        <v>-0.030652712119179526</v>
      </c>
    </row>
    <row r="43" spans="1:30" ht="24.75" customHeight="1">
      <c r="A43" s="2" t="s">
        <v>4</v>
      </c>
      <c r="B43" s="2">
        <v>39</v>
      </c>
      <c r="C43" s="4">
        <v>377909</v>
      </c>
      <c r="D43" s="8">
        <v>308057.8</v>
      </c>
      <c r="E43" s="13">
        <v>67271.3</v>
      </c>
      <c r="F43" s="16">
        <v>77262.1</v>
      </c>
      <c r="G43" s="20">
        <v>36632.1</v>
      </c>
      <c r="H43" s="23">
        <v>93836.7</v>
      </c>
      <c r="I43" s="27">
        <v>91256.9</v>
      </c>
      <c r="J43" s="6">
        <f t="shared" si="22"/>
        <v>-1893.0999999999767</v>
      </c>
      <c r="K43" s="10">
        <f t="shared" si="9"/>
        <v>196.5</v>
      </c>
      <c r="L43" s="11">
        <f t="shared" si="10"/>
        <v>-3630.399999999994</v>
      </c>
      <c r="M43" s="18">
        <f t="shared" si="11"/>
        <v>-1722</v>
      </c>
      <c r="N43" s="20">
        <f t="shared" si="12"/>
        <v>-2246.0999999999985</v>
      </c>
      <c r="O43" s="10">
        <f t="shared" si="13"/>
        <v>2581.199999999997</v>
      </c>
      <c r="P43" s="25">
        <f t="shared" si="14"/>
        <v>1040.3999999999942</v>
      </c>
      <c r="Q43" s="4">
        <f t="shared" si="15"/>
        <v>12.842408704878281</v>
      </c>
      <c r="R43" s="8">
        <f t="shared" si="3"/>
        <v>12.638042706687</v>
      </c>
      <c r="S43" s="13">
        <f t="shared" si="4"/>
        <v>11.1164889759407</v>
      </c>
      <c r="T43" s="16">
        <f t="shared" si="5"/>
        <v>11.254958816798327</v>
      </c>
      <c r="U43" s="20">
        <f t="shared" si="6"/>
        <v>10.508680184186884</v>
      </c>
      <c r="V43" s="23">
        <f t="shared" si="7"/>
        <v>11.4493113164686</v>
      </c>
      <c r="W43" s="27">
        <f t="shared" si="8"/>
        <v>11.421433885024316</v>
      </c>
      <c r="X43" s="6">
        <f t="shared" si="23"/>
        <v>-0.004996901692663869</v>
      </c>
      <c r="Y43" s="10">
        <f t="shared" si="16"/>
        <v>0.0006380708332205387</v>
      </c>
      <c r="Z43" s="11">
        <f t="shared" si="17"/>
        <v>-0.052560713725069874</v>
      </c>
      <c r="AA43" s="18">
        <f t="shared" si="18"/>
        <v>-0.0220430285713622</v>
      </c>
      <c r="AB43" s="20">
        <f t="shared" si="19"/>
        <v>-0.05950877701948798</v>
      </c>
      <c r="AC43" s="10">
        <f t="shared" si="20"/>
        <v>0.027892772867662785</v>
      </c>
      <c r="AD43" s="25">
        <f t="shared" si="21"/>
        <v>0.011466268873403962</v>
      </c>
    </row>
    <row r="44" spans="1:30" ht="24.75" customHeight="1">
      <c r="A44" s="2" t="s">
        <v>3</v>
      </c>
      <c r="B44" s="2">
        <v>40</v>
      </c>
      <c r="C44" s="4">
        <v>396895.5</v>
      </c>
      <c r="D44" s="8">
        <v>324952.2</v>
      </c>
      <c r="E44" s="13">
        <v>74802.5</v>
      </c>
      <c r="F44" s="16">
        <v>96039.5</v>
      </c>
      <c r="G44" s="20">
        <v>40175.9</v>
      </c>
      <c r="H44" s="23">
        <v>93225</v>
      </c>
      <c r="I44" s="27">
        <v>96084.2</v>
      </c>
      <c r="J44" s="6">
        <f t="shared" si="22"/>
        <v>18986.5</v>
      </c>
      <c r="K44" s="10">
        <f t="shared" si="9"/>
        <v>16894.400000000023</v>
      </c>
      <c r="L44" s="11">
        <f t="shared" si="10"/>
        <v>7531.199999999997</v>
      </c>
      <c r="M44" s="18">
        <f t="shared" si="11"/>
        <v>18777.399999999994</v>
      </c>
      <c r="N44" s="20">
        <f t="shared" si="12"/>
        <v>3543.800000000003</v>
      </c>
      <c r="O44" s="10">
        <f t="shared" si="13"/>
        <v>-611.6999999999971</v>
      </c>
      <c r="P44" s="25">
        <f t="shared" si="14"/>
        <v>4827.300000000003</v>
      </c>
      <c r="Q44" s="4">
        <f t="shared" si="15"/>
        <v>12.891428300838403</v>
      </c>
      <c r="R44" s="8">
        <f t="shared" si="3"/>
        <v>12.691433373571927</v>
      </c>
      <c r="S44" s="13">
        <f t="shared" si="4"/>
        <v>11.222606585863943</v>
      </c>
      <c r="T44" s="16">
        <f t="shared" si="5"/>
        <v>11.472514844157539</v>
      </c>
      <c r="U44" s="20">
        <f t="shared" si="6"/>
        <v>10.60102259234608</v>
      </c>
      <c r="V44" s="23">
        <f t="shared" si="7"/>
        <v>11.442771205047022</v>
      </c>
      <c r="W44" s="27">
        <f t="shared" si="8"/>
        <v>11.472980169370478</v>
      </c>
      <c r="X44" s="6">
        <f t="shared" si="23"/>
        <v>0.04901959596012162</v>
      </c>
      <c r="Y44" s="10">
        <f t="shared" si="16"/>
        <v>0.053390666884927995</v>
      </c>
      <c r="Z44" s="11">
        <f t="shared" si="17"/>
        <v>0.1061176099232437</v>
      </c>
      <c r="AA44" s="18">
        <f t="shared" si="18"/>
        <v>0.21755602735921187</v>
      </c>
      <c r="AB44" s="20">
        <f t="shared" si="19"/>
        <v>0.0923424081591957</v>
      </c>
      <c r="AC44" s="10">
        <f t="shared" si="20"/>
        <v>-0.0065401114215788425</v>
      </c>
      <c r="AD44" s="25">
        <f t="shared" si="21"/>
        <v>0.05154628434616271</v>
      </c>
    </row>
    <row r="45" spans="1:30" ht="24.75" customHeight="1">
      <c r="A45" s="2" t="s">
        <v>2</v>
      </c>
      <c r="B45" s="2">
        <v>41</v>
      </c>
      <c r="C45" s="4">
        <v>368742.3</v>
      </c>
      <c r="D45" s="8">
        <v>302584.5</v>
      </c>
      <c r="E45" s="13">
        <v>74897.7</v>
      </c>
      <c r="F45" s="16">
        <v>75156.5</v>
      </c>
      <c r="G45" s="20">
        <v>37671</v>
      </c>
      <c r="H45" s="23">
        <v>91021.7</v>
      </c>
      <c r="I45" s="27">
        <v>99761.6</v>
      </c>
      <c r="J45" s="6">
        <f t="shared" si="22"/>
        <v>-28153.20000000001</v>
      </c>
      <c r="K45" s="10">
        <f t="shared" si="9"/>
        <v>-22367.70000000001</v>
      </c>
      <c r="L45" s="11">
        <f t="shared" si="10"/>
        <v>95.19999999999709</v>
      </c>
      <c r="M45" s="18">
        <f t="shared" si="11"/>
        <v>-20883</v>
      </c>
      <c r="N45" s="20">
        <f t="shared" si="12"/>
        <v>-2504.9000000000015</v>
      </c>
      <c r="O45" s="10">
        <f t="shared" si="13"/>
        <v>-2203.300000000003</v>
      </c>
      <c r="P45" s="25">
        <f t="shared" si="14"/>
        <v>3677.4000000000087</v>
      </c>
      <c r="Q45" s="4">
        <f t="shared" si="15"/>
        <v>12.817853305062215</v>
      </c>
      <c r="R45" s="8">
        <f t="shared" si="3"/>
        <v>12.620115856288178</v>
      </c>
      <c r="S45" s="13">
        <f t="shared" si="4"/>
        <v>11.223878461423675</v>
      </c>
      <c r="T45" s="16">
        <f t="shared" si="5"/>
        <v>11.227327885120067</v>
      </c>
      <c r="U45" s="20">
        <f t="shared" si="6"/>
        <v>10.536645846657073</v>
      </c>
      <c r="V45" s="23">
        <f t="shared" si="7"/>
        <v>11.418853218610016</v>
      </c>
      <c r="W45" s="27">
        <f t="shared" si="8"/>
        <v>11.510538618717685</v>
      </c>
      <c r="X45" s="6">
        <f t="shared" si="23"/>
        <v>-0.07357499577618754</v>
      </c>
      <c r="Y45" s="10">
        <f t="shared" si="16"/>
        <v>-0.0713175172837488</v>
      </c>
      <c r="Z45" s="11">
        <f t="shared" si="17"/>
        <v>0.001271875559732294</v>
      </c>
      <c r="AA45" s="18">
        <f t="shared" si="18"/>
        <v>-0.245186959037472</v>
      </c>
      <c r="AB45" s="20">
        <f t="shared" si="19"/>
        <v>-0.06437674568900675</v>
      </c>
      <c r="AC45" s="10">
        <f t="shared" si="20"/>
        <v>-0.023917986437005823</v>
      </c>
      <c r="AD45" s="25">
        <f t="shared" si="21"/>
        <v>0.0375584493472072</v>
      </c>
    </row>
    <row r="46" spans="1:30" ht="24.75" customHeight="1">
      <c r="A46" s="2" t="s">
        <v>1</v>
      </c>
      <c r="B46" s="2">
        <v>42</v>
      </c>
      <c r="C46" s="4">
        <v>388805.1</v>
      </c>
      <c r="D46" s="8">
        <v>313217.3</v>
      </c>
      <c r="E46" s="13">
        <v>78106.8</v>
      </c>
      <c r="F46" s="16">
        <v>79332.1</v>
      </c>
      <c r="G46" s="20">
        <v>39443.4</v>
      </c>
      <c r="H46" s="23">
        <v>105880.9</v>
      </c>
      <c r="I46" s="27">
        <v>108399.8</v>
      </c>
      <c r="J46" s="6">
        <f t="shared" si="22"/>
        <v>20062.79999999999</v>
      </c>
      <c r="K46" s="10">
        <f t="shared" si="9"/>
        <v>10632.799999999988</v>
      </c>
      <c r="L46" s="11">
        <f t="shared" si="10"/>
        <v>3209.100000000006</v>
      </c>
      <c r="M46" s="18">
        <f t="shared" si="11"/>
        <v>4175.600000000006</v>
      </c>
      <c r="N46" s="20">
        <f t="shared" si="12"/>
        <v>1772.4000000000015</v>
      </c>
      <c r="O46" s="10">
        <f t="shared" si="13"/>
        <v>14859.199999999997</v>
      </c>
      <c r="P46" s="25">
        <f t="shared" si="14"/>
        <v>8638.199999999997</v>
      </c>
      <c r="Q46" s="4">
        <f t="shared" si="15"/>
        <v>12.87083346876634</v>
      </c>
      <c r="R46" s="8">
        <f t="shared" si="3"/>
        <v>12.654652477844072</v>
      </c>
      <c r="S46" s="13">
        <f t="shared" si="4"/>
        <v>11.265832399899306</v>
      </c>
      <c r="T46" s="16">
        <f t="shared" si="5"/>
        <v>11.281398117646171</v>
      </c>
      <c r="U46" s="20">
        <f t="shared" si="6"/>
        <v>10.582622011897522</v>
      </c>
      <c r="V46" s="23">
        <f t="shared" si="7"/>
        <v>11.570070156493804</v>
      </c>
      <c r="W46" s="27">
        <f t="shared" si="8"/>
        <v>11.593581522967531</v>
      </c>
      <c r="X46" s="6">
        <f t="shared" si="23"/>
        <v>0.052980163704125616</v>
      </c>
      <c r="Y46" s="10">
        <f t="shared" si="16"/>
        <v>0.03453662155589399</v>
      </c>
      <c r="Z46" s="11">
        <f t="shared" si="17"/>
        <v>0.04195393847563089</v>
      </c>
      <c r="AA46" s="18">
        <f t="shared" si="18"/>
        <v>0.054070232526104434</v>
      </c>
      <c r="AB46" s="20">
        <f t="shared" si="19"/>
        <v>0.04597616524044845</v>
      </c>
      <c r="AC46" s="10">
        <f t="shared" si="20"/>
        <v>0.1512169378837882</v>
      </c>
      <c r="AD46" s="25">
        <f t="shared" si="21"/>
        <v>0.0830429042498455</v>
      </c>
    </row>
    <row r="47" spans="1:30" ht="24.75" customHeight="1">
      <c r="A47" s="2" t="s">
        <v>0</v>
      </c>
      <c r="B47" s="2">
        <v>43</v>
      </c>
      <c r="C47" s="4" t="s">
        <v>43</v>
      </c>
      <c r="D47" s="8" t="s">
        <v>43</v>
      </c>
      <c r="E47" s="13" t="s">
        <v>43</v>
      </c>
      <c r="F47" s="16" t="s">
        <v>43</v>
      </c>
      <c r="G47" s="20" t="s">
        <v>43</v>
      </c>
      <c r="H47" s="23" t="s">
        <v>43</v>
      </c>
      <c r="I47" s="27" t="s">
        <v>43</v>
      </c>
      <c r="J47" s="6" t="s">
        <v>43</v>
      </c>
      <c r="K47" s="10" t="s">
        <v>43</v>
      </c>
      <c r="L47" s="11" t="s">
        <v>43</v>
      </c>
      <c r="M47" s="18" t="s">
        <v>43</v>
      </c>
      <c r="N47" s="20" t="s">
        <v>43</v>
      </c>
      <c r="O47" s="10" t="s">
        <v>43</v>
      </c>
      <c r="P47" s="25" t="s">
        <v>43</v>
      </c>
      <c r="Q47" s="4" t="s">
        <v>43</v>
      </c>
      <c r="R47" s="8" t="s">
        <v>43</v>
      </c>
      <c r="S47" s="13" t="s">
        <v>43</v>
      </c>
      <c r="T47" s="16" t="s">
        <v>43</v>
      </c>
      <c r="U47" s="20" t="s">
        <v>43</v>
      </c>
      <c r="V47" s="23" t="s">
        <v>43</v>
      </c>
      <c r="W47" s="27" t="s">
        <v>43</v>
      </c>
      <c r="X47" s="6" t="s">
        <v>43</v>
      </c>
      <c r="Y47" s="10" t="s">
        <v>43</v>
      </c>
      <c r="Z47" s="11" t="s">
        <v>43</v>
      </c>
      <c r="AA47" s="18" t="s">
        <v>43</v>
      </c>
      <c r="AB47" s="20" t="s">
        <v>43</v>
      </c>
      <c r="AC47" s="10" t="s">
        <v>43</v>
      </c>
      <c r="AD47" s="25" t="s">
        <v>43</v>
      </c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1">
      <selection activeCell="A2" sqref="A2:G44"/>
    </sheetView>
  </sheetViews>
  <sheetFormatPr defaultColWidth="9.140625" defaultRowHeight="15"/>
  <sheetData>
    <row r="1" spans="3:7" ht="15">
      <c r="C1" s="28" t="s">
        <v>56</v>
      </c>
      <c r="D1" s="28" t="s">
        <v>57</v>
      </c>
      <c r="E1" s="28" t="s">
        <v>58</v>
      </c>
      <c r="F1" s="28" t="s">
        <v>59</v>
      </c>
      <c r="G1" s="28" t="s">
        <v>60</v>
      </c>
    </row>
    <row r="2" spans="1:7" ht="15">
      <c r="A2" s="1" t="s">
        <v>52</v>
      </c>
      <c r="B2" s="1" t="s">
        <v>51</v>
      </c>
      <c r="C2" s="7" t="s">
        <v>45</v>
      </c>
      <c r="D2" s="3" t="s">
        <v>44</v>
      </c>
      <c r="E2" s="27" t="s">
        <v>53</v>
      </c>
      <c r="F2" s="23" t="s">
        <v>54</v>
      </c>
      <c r="G2" s="18" t="s">
        <v>55</v>
      </c>
    </row>
    <row r="3" spans="1:7" ht="15">
      <c r="A3" s="2" t="s">
        <v>42</v>
      </c>
      <c r="B3" s="2">
        <v>1</v>
      </c>
      <c r="C3" s="8">
        <v>224418.2</v>
      </c>
      <c r="D3" s="4">
        <v>282366.3</v>
      </c>
      <c r="E3" s="27"/>
      <c r="F3" s="23"/>
      <c r="G3" s="18"/>
    </row>
    <row r="4" spans="1:7" ht="15">
      <c r="A4" s="2" t="s">
        <v>41</v>
      </c>
      <c r="B4" s="2">
        <v>2</v>
      </c>
      <c r="C4" s="8">
        <v>230599</v>
      </c>
      <c r="D4" s="4">
        <v>297344.5</v>
      </c>
      <c r="E4" s="27">
        <v>282366.3</v>
      </c>
      <c r="F4" s="23"/>
      <c r="G4" s="18"/>
    </row>
    <row r="5" spans="1:7" ht="15">
      <c r="A5" s="2" t="s">
        <v>40</v>
      </c>
      <c r="B5" s="2">
        <v>3</v>
      </c>
      <c r="C5" s="8">
        <v>228878.6</v>
      </c>
      <c r="D5" s="4">
        <v>293041.1</v>
      </c>
      <c r="E5" s="27">
        <v>297344.5</v>
      </c>
      <c r="F5" s="23">
        <v>282366.3</v>
      </c>
      <c r="G5" s="18"/>
    </row>
    <row r="6" spans="1:7" ht="15">
      <c r="A6" s="2" t="s">
        <v>39</v>
      </c>
      <c r="B6" s="2">
        <v>4</v>
      </c>
      <c r="C6" s="8">
        <v>249530.8</v>
      </c>
      <c r="D6" s="4">
        <v>318305.2</v>
      </c>
      <c r="E6" s="27">
        <v>293041.1</v>
      </c>
      <c r="F6" s="23">
        <v>297344.5</v>
      </c>
      <c r="G6" s="18">
        <v>282366.3</v>
      </c>
    </row>
    <row r="7" spans="1:7" ht="15">
      <c r="A7" s="2" t="s">
        <v>38</v>
      </c>
      <c r="B7" s="2">
        <v>5</v>
      </c>
      <c r="C7" s="8">
        <v>236056.8</v>
      </c>
      <c r="D7" s="4">
        <v>298268.2</v>
      </c>
      <c r="E7" s="27">
        <v>318305.2</v>
      </c>
      <c r="F7" s="23">
        <v>293041.1</v>
      </c>
      <c r="G7" s="18">
        <v>297344.5</v>
      </c>
    </row>
    <row r="8" spans="1:7" ht="15">
      <c r="A8" s="2" t="s">
        <v>37</v>
      </c>
      <c r="B8" s="2">
        <v>6</v>
      </c>
      <c r="C8" s="8">
        <v>242318.9</v>
      </c>
      <c r="D8" s="4">
        <v>313702.2</v>
      </c>
      <c r="E8" s="27">
        <v>298268.2</v>
      </c>
      <c r="F8" s="23">
        <v>318305.2</v>
      </c>
      <c r="G8" s="18">
        <v>293041.1</v>
      </c>
    </row>
    <row r="9" spans="1:7" ht="15">
      <c r="A9" s="2" t="s">
        <v>36</v>
      </c>
      <c r="B9" s="2">
        <v>7</v>
      </c>
      <c r="C9" s="8">
        <v>237722.2</v>
      </c>
      <c r="D9" s="4">
        <v>305916.9</v>
      </c>
      <c r="E9" s="27">
        <v>313702.2</v>
      </c>
      <c r="F9" s="23">
        <v>298268.2</v>
      </c>
      <c r="G9" s="18">
        <v>318305.2</v>
      </c>
    </row>
    <row r="10" spans="1:7" ht="15">
      <c r="A10" s="2" t="s">
        <v>35</v>
      </c>
      <c r="B10" s="2">
        <v>8</v>
      </c>
      <c r="C10" s="8">
        <v>258438.8</v>
      </c>
      <c r="D10" s="4">
        <v>330760.8</v>
      </c>
      <c r="E10" s="27">
        <v>305916.9</v>
      </c>
      <c r="F10" s="23">
        <v>313702.2</v>
      </c>
      <c r="G10" s="18">
        <v>298268.2</v>
      </c>
    </row>
    <row r="11" spans="1:7" ht="15">
      <c r="A11" s="2" t="s">
        <v>34</v>
      </c>
      <c r="B11" s="2">
        <v>9</v>
      </c>
      <c r="C11" s="8">
        <v>243002</v>
      </c>
      <c r="D11" s="4">
        <v>307135.3</v>
      </c>
      <c r="E11" s="27">
        <v>330760.8</v>
      </c>
      <c r="F11" s="23">
        <v>305916.9</v>
      </c>
      <c r="G11" s="18">
        <v>313702.2</v>
      </c>
    </row>
    <row r="12" spans="1:7" ht="15">
      <c r="A12" s="2" t="s">
        <v>33</v>
      </c>
      <c r="B12" s="2">
        <v>10</v>
      </c>
      <c r="C12" s="8">
        <v>249428.4</v>
      </c>
      <c r="D12" s="4">
        <v>324543.4</v>
      </c>
      <c r="E12" s="27">
        <v>307135.3</v>
      </c>
      <c r="F12" s="23">
        <v>330760.8</v>
      </c>
      <c r="G12" s="18">
        <v>305916.9</v>
      </c>
    </row>
    <row r="13" spans="1:7" ht="15">
      <c r="A13" s="2" t="s">
        <v>32</v>
      </c>
      <c r="B13" s="2">
        <v>11</v>
      </c>
      <c r="C13" s="8">
        <v>248394.8</v>
      </c>
      <c r="D13" s="4">
        <v>319303.2</v>
      </c>
      <c r="E13" s="27">
        <v>324543.4</v>
      </c>
      <c r="F13" s="23">
        <v>307135.3</v>
      </c>
      <c r="G13" s="18">
        <v>330760.8</v>
      </c>
    </row>
    <row r="14" spans="1:7" ht="15">
      <c r="A14" s="2" t="s">
        <v>31</v>
      </c>
      <c r="B14" s="2">
        <v>12</v>
      </c>
      <c r="C14" s="8">
        <v>268280.5</v>
      </c>
      <c r="D14" s="4">
        <v>344243.5</v>
      </c>
      <c r="E14" s="27">
        <v>319303.2</v>
      </c>
      <c r="F14" s="23">
        <v>324543.4</v>
      </c>
      <c r="G14" s="18">
        <v>307135.3</v>
      </c>
    </row>
    <row r="15" spans="1:7" ht="15">
      <c r="A15" s="2" t="s">
        <v>30</v>
      </c>
      <c r="B15" s="2">
        <v>13</v>
      </c>
      <c r="C15" s="8">
        <v>253281.3</v>
      </c>
      <c r="D15" s="4">
        <v>317306.5</v>
      </c>
      <c r="E15" s="27">
        <v>344243.5</v>
      </c>
      <c r="F15" s="23">
        <v>319303.2</v>
      </c>
      <c r="G15" s="18">
        <v>324543.4</v>
      </c>
    </row>
    <row r="16" spans="1:7" ht="15">
      <c r="A16" s="2" t="s">
        <v>29</v>
      </c>
      <c r="B16" s="2">
        <v>14</v>
      </c>
      <c r="C16" s="8">
        <v>260258.3</v>
      </c>
      <c r="D16" s="4">
        <v>332645.9</v>
      </c>
      <c r="E16" s="27">
        <v>317306.5</v>
      </c>
      <c r="F16" s="23">
        <v>344243.5</v>
      </c>
      <c r="G16" s="18">
        <v>319303.2</v>
      </c>
    </row>
    <row r="17" spans="1:7" ht="15">
      <c r="A17" s="2" t="s">
        <v>28</v>
      </c>
      <c r="B17" s="2">
        <v>15</v>
      </c>
      <c r="C17" s="8">
        <v>261251</v>
      </c>
      <c r="D17" s="4">
        <v>330679.4</v>
      </c>
      <c r="E17" s="27">
        <v>332645.9</v>
      </c>
      <c r="F17" s="23">
        <v>317306.5</v>
      </c>
      <c r="G17" s="18">
        <v>344243.5</v>
      </c>
    </row>
    <row r="18" spans="1:7" ht="15">
      <c r="A18" s="2" t="s">
        <v>27</v>
      </c>
      <c r="B18" s="2">
        <v>16</v>
      </c>
      <c r="C18" s="8">
        <v>277177.2</v>
      </c>
      <c r="D18" s="4">
        <v>354722</v>
      </c>
      <c r="E18" s="27">
        <v>330679.4</v>
      </c>
      <c r="F18" s="23">
        <v>332645.9</v>
      </c>
      <c r="G18" s="18">
        <v>317306.5</v>
      </c>
    </row>
    <row r="19" spans="1:7" ht="15">
      <c r="A19" s="2" t="s">
        <v>26</v>
      </c>
      <c r="B19" s="2">
        <v>17</v>
      </c>
      <c r="C19" s="8">
        <v>263740.1</v>
      </c>
      <c r="D19" s="4">
        <v>331787.6</v>
      </c>
      <c r="E19" s="27">
        <v>354722</v>
      </c>
      <c r="F19" s="23">
        <v>330679.4</v>
      </c>
      <c r="G19" s="18">
        <v>332645.9</v>
      </c>
    </row>
    <row r="20" spans="1:7" ht="15">
      <c r="A20" s="2" t="s">
        <v>25</v>
      </c>
      <c r="B20" s="2">
        <v>18</v>
      </c>
      <c r="C20" s="8">
        <v>271750.2</v>
      </c>
      <c r="D20" s="4">
        <v>349975.4</v>
      </c>
      <c r="E20" s="27">
        <v>331787.6</v>
      </c>
      <c r="F20" s="23">
        <v>354722</v>
      </c>
      <c r="G20" s="18">
        <v>330679.4</v>
      </c>
    </row>
    <row r="21" spans="1:7" ht="15">
      <c r="A21" s="2" t="s">
        <v>24</v>
      </c>
      <c r="B21" s="2">
        <v>19</v>
      </c>
      <c r="C21" s="8">
        <v>266709.9</v>
      </c>
      <c r="D21" s="4">
        <v>341764</v>
      </c>
      <c r="E21" s="27">
        <v>349975.4</v>
      </c>
      <c r="F21" s="23">
        <v>331787.6</v>
      </c>
      <c r="G21" s="18">
        <v>354722</v>
      </c>
    </row>
    <row r="22" spans="1:7" ht="15">
      <c r="A22" s="2" t="s">
        <v>23</v>
      </c>
      <c r="B22" s="2">
        <v>20</v>
      </c>
      <c r="C22" s="8">
        <v>289851.5</v>
      </c>
      <c r="D22" s="4">
        <v>368003.2</v>
      </c>
      <c r="E22" s="27">
        <v>341764</v>
      </c>
      <c r="F22" s="23">
        <v>349975.4</v>
      </c>
      <c r="G22" s="18">
        <v>331787.6</v>
      </c>
    </row>
    <row r="23" spans="1:7" ht="15">
      <c r="A23" s="2" t="s">
        <v>22</v>
      </c>
      <c r="B23" s="2">
        <v>21</v>
      </c>
      <c r="C23" s="8">
        <v>271370.3</v>
      </c>
      <c r="D23" s="4">
        <v>337815.5</v>
      </c>
      <c r="E23" s="27">
        <v>368003.2</v>
      </c>
      <c r="F23" s="23">
        <v>341764</v>
      </c>
      <c r="G23" s="18">
        <v>349975.4</v>
      </c>
    </row>
    <row r="24" spans="1:7" ht="15">
      <c r="A24" s="2" t="s">
        <v>21</v>
      </c>
      <c r="B24" s="2">
        <v>22</v>
      </c>
      <c r="C24" s="8">
        <v>279586.6</v>
      </c>
      <c r="D24" s="4">
        <v>359700.6</v>
      </c>
      <c r="E24" s="27">
        <v>337815.5</v>
      </c>
      <c r="F24" s="23">
        <v>368003.2</v>
      </c>
      <c r="G24" s="18">
        <v>341764</v>
      </c>
    </row>
    <row r="25" spans="1:7" ht="15">
      <c r="A25" s="2" t="s">
        <v>20</v>
      </c>
      <c r="B25" s="2">
        <v>23</v>
      </c>
      <c r="C25" s="8">
        <v>278713.2</v>
      </c>
      <c r="D25" s="4">
        <v>351568.7</v>
      </c>
      <c r="E25" s="27">
        <v>359700.6</v>
      </c>
      <c r="F25" s="23">
        <v>337815.5</v>
      </c>
      <c r="G25" s="18">
        <v>368003.2</v>
      </c>
    </row>
    <row r="26" spans="1:7" ht="15">
      <c r="A26" s="2" t="s">
        <v>19</v>
      </c>
      <c r="B26" s="2">
        <v>24</v>
      </c>
      <c r="C26" s="8">
        <v>305125.3</v>
      </c>
      <c r="D26" s="4">
        <v>380394.4</v>
      </c>
      <c r="E26" s="27">
        <v>351568.7</v>
      </c>
      <c r="F26" s="23">
        <v>359700.6</v>
      </c>
      <c r="G26" s="18">
        <v>337815.5</v>
      </c>
    </row>
    <row r="27" spans="1:7" ht="15">
      <c r="A27" s="2" t="s">
        <v>18</v>
      </c>
      <c r="B27" s="2">
        <v>25</v>
      </c>
      <c r="C27" s="8">
        <v>281571</v>
      </c>
      <c r="D27" s="4">
        <v>352775.6</v>
      </c>
      <c r="E27" s="27">
        <v>380394.4</v>
      </c>
      <c r="F27" s="23">
        <v>351568.7</v>
      </c>
      <c r="G27" s="18">
        <v>359700.6</v>
      </c>
    </row>
    <row r="28" spans="1:7" ht="15">
      <c r="A28" s="2" t="s">
        <v>17</v>
      </c>
      <c r="B28" s="2">
        <v>26</v>
      </c>
      <c r="C28" s="8">
        <v>294270.7</v>
      </c>
      <c r="D28" s="4">
        <v>373660.5</v>
      </c>
      <c r="E28" s="27">
        <v>352775.6</v>
      </c>
      <c r="F28" s="23">
        <v>380394.4</v>
      </c>
      <c r="G28" s="18">
        <v>351568.7</v>
      </c>
    </row>
    <row r="29" spans="1:7" ht="15">
      <c r="A29" s="2" t="s">
        <v>16</v>
      </c>
      <c r="B29" s="2">
        <v>27</v>
      </c>
      <c r="C29" s="8">
        <v>290245.3</v>
      </c>
      <c r="D29" s="4">
        <v>365390.8</v>
      </c>
      <c r="E29" s="27">
        <v>373660.5</v>
      </c>
      <c r="F29" s="23">
        <v>352775.6</v>
      </c>
      <c r="G29" s="18">
        <v>380394.4</v>
      </c>
    </row>
    <row r="30" spans="1:7" ht="15">
      <c r="A30" s="2" t="s">
        <v>15</v>
      </c>
      <c r="B30" s="2">
        <v>28</v>
      </c>
      <c r="C30" s="8">
        <v>310616.9</v>
      </c>
      <c r="D30" s="4">
        <v>393550.4</v>
      </c>
      <c r="E30" s="27">
        <v>365390.8</v>
      </c>
      <c r="F30" s="23">
        <v>373660.5</v>
      </c>
      <c r="G30" s="18">
        <v>352775.6</v>
      </c>
    </row>
    <row r="31" spans="1:7" ht="15">
      <c r="A31" s="2" t="s">
        <v>14</v>
      </c>
      <c r="B31" s="2">
        <v>29</v>
      </c>
      <c r="C31" s="8">
        <v>290451.1</v>
      </c>
      <c r="D31" s="4">
        <v>370053.5</v>
      </c>
      <c r="E31" s="27">
        <v>393550.4</v>
      </c>
      <c r="F31" s="23">
        <v>365390.8</v>
      </c>
      <c r="G31" s="18">
        <v>373660.5</v>
      </c>
    </row>
    <row r="32" spans="1:7" ht="15">
      <c r="A32" s="2" t="s">
        <v>13</v>
      </c>
      <c r="B32" s="2">
        <v>30</v>
      </c>
      <c r="C32" s="8">
        <v>300029.3</v>
      </c>
      <c r="D32" s="4">
        <v>387873.8</v>
      </c>
      <c r="E32" s="27">
        <v>370053.5</v>
      </c>
      <c r="F32" s="23">
        <v>393550.4</v>
      </c>
      <c r="G32" s="18">
        <v>365390.8</v>
      </c>
    </row>
    <row r="33" spans="1:7" ht="15">
      <c r="A33" s="2" t="s">
        <v>12</v>
      </c>
      <c r="B33" s="2">
        <v>31</v>
      </c>
      <c r="C33" s="8">
        <v>298723.1</v>
      </c>
      <c r="D33" s="4">
        <v>381458.5</v>
      </c>
      <c r="E33" s="27">
        <v>387873.8</v>
      </c>
      <c r="F33" s="23">
        <v>370053.5</v>
      </c>
      <c r="G33" s="18">
        <v>393550.4</v>
      </c>
    </row>
    <row r="34" spans="1:7" ht="15">
      <c r="A34" s="2" t="s">
        <v>11</v>
      </c>
      <c r="B34" s="2">
        <v>32</v>
      </c>
      <c r="C34" s="8">
        <v>322523.3</v>
      </c>
      <c r="D34" s="4">
        <v>406792.2</v>
      </c>
      <c r="E34" s="27">
        <v>381458.5</v>
      </c>
      <c r="F34" s="23">
        <v>387873.8</v>
      </c>
      <c r="G34" s="18">
        <v>370053.5</v>
      </c>
    </row>
    <row r="35" spans="1:7" ht="15">
      <c r="A35" s="2" t="s">
        <v>10</v>
      </c>
      <c r="B35" s="2">
        <v>33</v>
      </c>
      <c r="C35" s="8">
        <v>300204.9</v>
      </c>
      <c r="D35" s="4">
        <v>379594.5</v>
      </c>
      <c r="E35" s="27">
        <v>406792.2</v>
      </c>
      <c r="F35" s="23">
        <v>381458.5</v>
      </c>
      <c r="G35" s="18">
        <v>387873.8</v>
      </c>
    </row>
    <row r="36" spans="1:7" ht="15">
      <c r="A36" s="2" t="s">
        <v>9</v>
      </c>
      <c r="B36" s="2">
        <v>34</v>
      </c>
      <c r="C36" s="8">
        <v>312393</v>
      </c>
      <c r="D36" s="4">
        <v>397988.9</v>
      </c>
      <c r="E36" s="27">
        <v>379594.5</v>
      </c>
      <c r="F36" s="23">
        <v>406792.2</v>
      </c>
      <c r="G36" s="18">
        <v>381458.5</v>
      </c>
    </row>
    <row r="37" spans="1:7" ht="15">
      <c r="A37" s="2" t="s">
        <v>8</v>
      </c>
      <c r="B37" s="2">
        <v>35</v>
      </c>
      <c r="C37" s="8">
        <v>308677.8</v>
      </c>
      <c r="D37" s="4">
        <v>386283.8</v>
      </c>
      <c r="E37" s="27">
        <v>397988.9</v>
      </c>
      <c r="F37" s="23">
        <v>379594.5</v>
      </c>
      <c r="G37" s="18">
        <v>406792.2</v>
      </c>
    </row>
    <row r="38" spans="1:7" ht="15">
      <c r="A38" s="2" t="s">
        <v>7</v>
      </c>
      <c r="B38" s="2">
        <v>36</v>
      </c>
      <c r="C38" s="8">
        <v>325083.5</v>
      </c>
      <c r="D38" s="4">
        <v>403984</v>
      </c>
      <c r="E38" s="27">
        <v>386283.8</v>
      </c>
      <c r="F38" s="23">
        <v>397988.9</v>
      </c>
      <c r="G38" s="18">
        <v>379594.5</v>
      </c>
    </row>
    <row r="39" spans="1:7" ht="15">
      <c r="A39" s="2" t="s">
        <v>6</v>
      </c>
      <c r="B39" s="2">
        <v>37</v>
      </c>
      <c r="C39" s="8">
        <v>298455.4</v>
      </c>
      <c r="D39" s="4">
        <v>366263.4</v>
      </c>
      <c r="E39" s="27">
        <v>403984</v>
      </c>
      <c r="F39" s="23">
        <v>386283.8</v>
      </c>
      <c r="G39" s="18">
        <v>397988.9</v>
      </c>
    </row>
    <row r="40" spans="1:7" ht="15">
      <c r="A40" s="2" t="s">
        <v>5</v>
      </c>
      <c r="B40" s="2">
        <v>38</v>
      </c>
      <c r="C40" s="8">
        <v>307861.3</v>
      </c>
      <c r="D40" s="4">
        <v>379802.1</v>
      </c>
      <c r="E40" s="27">
        <v>366263.4</v>
      </c>
      <c r="F40" s="23">
        <v>403984</v>
      </c>
      <c r="G40" s="18">
        <v>386283.8</v>
      </c>
    </row>
    <row r="41" spans="1:7" ht="15">
      <c r="A41" s="2" t="s">
        <v>4</v>
      </c>
      <c r="B41" s="2">
        <v>39</v>
      </c>
      <c r="C41" s="8">
        <v>308057.8</v>
      </c>
      <c r="D41" s="4">
        <v>377909</v>
      </c>
      <c r="E41" s="27">
        <v>379802.1</v>
      </c>
      <c r="F41" s="23">
        <v>366263.4</v>
      </c>
      <c r="G41" s="18">
        <v>403984</v>
      </c>
    </row>
    <row r="42" spans="1:7" ht="15">
      <c r="A42" s="2" t="s">
        <v>3</v>
      </c>
      <c r="B42" s="2">
        <v>40</v>
      </c>
      <c r="C42" s="8">
        <v>324952.2</v>
      </c>
      <c r="D42" s="4">
        <v>396895.5</v>
      </c>
      <c r="E42" s="27">
        <v>377909</v>
      </c>
      <c r="F42" s="23">
        <v>379802.1</v>
      </c>
      <c r="G42" s="18">
        <v>366263.4</v>
      </c>
    </row>
    <row r="43" spans="1:7" ht="15">
      <c r="A43" s="2" t="s">
        <v>2</v>
      </c>
      <c r="B43" s="2">
        <v>41</v>
      </c>
      <c r="C43" s="8">
        <v>302584.5</v>
      </c>
      <c r="D43" s="4">
        <v>368742.3</v>
      </c>
      <c r="E43" s="27">
        <v>396895.5</v>
      </c>
      <c r="F43" s="23">
        <v>377909</v>
      </c>
      <c r="G43" s="18">
        <v>379802.1</v>
      </c>
    </row>
    <row r="44" spans="1:7" ht="15">
      <c r="A44" s="2" t="s">
        <v>1</v>
      </c>
      <c r="B44" s="2">
        <v>42</v>
      </c>
      <c r="C44" s="8">
        <v>313217.3</v>
      </c>
      <c r="D44" s="4">
        <v>388805.1</v>
      </c>
      <c r="E44" s="27">
        <v>368742.3</v>
      </c>
      <c r="F44" s="23">
        <v>396895.5</v>
      </c>
      <c r="G44" s="18">
        <v>377909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XHEVATI\</cp:lastModifiedBy>
  <dcterms:created xsi:type="dcterms:W3CDTF">2010-12-07T17:35:33Z</dcterms:created>
  <dcterms:modified xsi:type="dcterms:W3CDTF">2010-12-22T21:21:09Z</dcterms:modified>
  <cp:category/>
  <cp:version/>
  <cp:contentType/>
  <cp:contentStatus/>
</cp:coreProperties>
</file>